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ipen\Downloads\"/>
    </mc:Choice>
  </mc:AlternateContent>
  <xr:revisionPtr revIDLastSave="0" documentId="13_ncr:1_{73954C6A-9D0F-425D-A2FC-FC87160F8EF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APL" sheetId="1" r:id="rId1"/>
    <sheet name="MSFT" sheetId="2" r:id="rId2"/>
    <sheet name="WMT" sheetId="3" r:id="rId3"/>
    <sheet name="BA" sheetId="4" r:id="rId4"/>
    <sheet name="portfoli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E4" i="5" s="1"/>
  <c r="H12" i="4"/>
  <c r="H11" i="4"/>
  <c r="H10" i="4"/>
  <c r="H9" i="4"/>
  <c r="H8" i="4"/>
  <c r="H7" i="4"/>
  <c r="H6" i="4"/>
  <c r="H5" i="4"/>
  <c r="H4" i="4"/>
  <c r="H3" i="4"/>
  <c r="E3" i="5" s="1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D3" i="5" s="1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C2" i="5" s="1"/>
  <c r="H9" i="2"/>
  <c r="H8" i="2"/>
  <c r="H7" i="2"/>
  <c r="H6" i="2"/>
  <c r="H5" i="2"/>
  <c r="H4" i="2"/>
  <c r="H3" i="2"/>
  <c r="C4" i="5" s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B2" i="5" s="1"/>
  <c r="H8" i="1"/>
  <c r="H7" i="1"/>
  <c r="H6" i="1"/>
  <c r="H5" i="1"/>
  <c r="H4" i="1"/>
  <c r="H3" i="1"/>
  <c r="B4" i="5" s="1"/>
  <c r="F4" i="5" l="1"/>
  <c r="B5" i="5"/>
  <c r="C5" i="5"/>
  <c r="B3" i="5"/>
  <c r="B6" i="5" s="1"/>
  <c r="C3" i="5"/>
  <c r="C6" i="5" s="1"/>
  <c r="D2" i="5"/>
  <c r="E2" i="5"/>
  <c r="D7" i="5" l="1"/>
  <c r="D5" i="5"/>
  <c r="D6" i="5"/>
  <c r="E7" i="5"/>
  <c r="E6" i="5"/>
  <c r="E5" i="5"/>
  <c r="C7" i="5"/>
  <c r="F2" i="5"/>
  <c r="F5" i="5" s="1"/>
  <c r="B7" i="5"/>
</calcChain>
</file>

<file path=xl/sharedStrings.xml><?xml version="1.0" encoding="utf-8"?>
<sst xmlns="http://schemas.openxmlformats.org/spreadsheetml/2006/main" count="39" uniqueCount="18">
  <si>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</si>
  <si>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</si>
  <si>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</si>
  <si>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</si>
  <si>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</si>
  <si>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</si>
  <si>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</si>
  <si>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</si>
  <si>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</si>
  <si>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WMT</t>
  </si>
  <si>
    <t>BA</t>
  </si>
  <si>
    <t>portfolio</t>
  </si>
  <si>
    <t>Monthly returns</t>
  </si>
  <si>
    <t>STDEV</t>
  </si>
  <si>
    <t>Beta</t>
  </si>
  <si>
    <t>Treynor</t>
  </si>
  <si>
    <t>VaR  at 95%</t>
  </si>
  <si>
    <t>VaR at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</si>
</sst>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9"/>
      <color rgb="FF1155CC"/>
      <name val="&quot;Google Sans Mono&quot;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Treynor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portfolio!$A$5</c:f>
              <c:strCache>
                <c:ptCount val="1"/>
                <c:pt idx="0">
                  <c:v>Treynor</c:v>
                </c:pt>
              </c:strCache>
            </c:strRef>
          </c:cat>
          <c:val>
            <c:numRef>
              <c:f>portfolio!$B$5</c:f>
              <c:numCache>
                <c:formatCode>General</c:formatCode>
                <c:ptCount val="1"/>
                <c:pt idx="0">
                  <c:v>4.0606168682843853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4-4882-AFA7-BA744ACB2D1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portfolio!$A$5</c:f>
              <c:strCache>
                <c:ptCount val="1"/>
                <c:pt idx="0">
                  <c:v>Treynor</c:v>
                </c:pt>
              </c:strCache>
            </c:strRef>
          </c:cat>
          <c:val>
            <c:numRef>
              <c:f>portfolio!$C$5</c:f>
              <c:numCache>
                <c:formatCode>General</c:formatCode>
                <c:ptCount val="1"/>
                <c:pt idx="0">
                  <c:v>1.306505711681935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4-4882-AFA7-BA744ACB2D1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portfolio!$A$5</c:f>
              <c:strCache>
                <c:ptCount val="1"/>
                <c:pt idx="0">
                  <c:v>Treynor</c:v>
                </c:pt>
              </c:strCache>
            </c:strRef>
          </c:cat>
          <c:val>
            <c:numRef>
              <c:f>portfolio!$D$5</c:f>
              <c:numCache>
                <c:formatCode>General</c:formatCode>
                <c:ptCount val="1"/>
                <c:pt idx="0">
                  <c:v>1.7125493324033045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4-4882-AFA7-BA744ACB2D1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portfolio!$A$5</c:f>
              <c:strCache>
                <c:ptCount val="1"/>
                <c:pt idx="0">
                  <c:v>Treynor</c:v>
                </c:pt>
              </c:strCache>
            </c:strRef>
          </c:cat>
          <c:val>
            <c:numRef>
              <c:f>portfolio!$E$5</c:f>
              <c:numCache>
                <c:formatCode>General</c:formatCode>
                <c:ptCount val="1"/>
                <c:pt idx="0">
                  <c:v>0.32864089711575223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4-4882-AFA7-BA744ACB2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6136529"/>
        <c:axId val="1777443876"/>
      </c:barChart>
      <c:catAx>
        <c:axId val="84613652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43876"/>
        <c:crosses val="autoZero"/>
        <c:auto val="1"/>
        <c:lblAlgn val="ctr"/>
        <c:lblOffset val="100"/>
        <c:noMultiLvlLbl val="1"/>
      </c:catAx>
      <c:valAx>
        <c:axId val="17774438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365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 at 95% and VaR at 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portfolio!$A$6:$A$7</c:f>
              <c:strCache>
                <c:ptCount val="2"/>
                <c:pt idx="0">
                  <c:v>VaR  at 95%</c:v>
                </c:pt>
                <c:pt idx="1">
                  <c:v>VaR at 99%</c:v>
                </c:pt>
              </c:strCache>
            </c:strRef>
          </c:cat>
          <c:val>
            <c:numRef>
              <c:f>portfolio!$B$6:$B$7</c:f>
              <c:numCache>
                <c:formatCode>General</c:formatCode>
                <c:ptCount val="2"/>
                <c:pt idx="0">
                  <c:v>-0.34069077850091811</c:v>
                </c:pt>
                <c:pt idx="1">
                  <c:v>-0.87385154019408162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A-44D3-993E-8E750C7D753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portfolio!$A$6:$A$7</c:f>
              <c:strCache>
                <c:ptCount val="2"/>
                <c:pt idx="0">
                  <c:v>VaR  at 95%</c:v>
                </c:pt>
                <c:pt idx="1">
                  <c:v>VaR at 99%</c:v>
                </c:pt>
              </c:strCache>
            </c:strRef>
          </c:cat>
          <c:val>
            <c:numRef>
              <c:f>portfolio!$C$6:$C$7</c:f>
              <c:numCache>
                <c:formatCode>General</c:formatCode>
                <c:ptCount val="2"/>
                <c:pt idx="0">
                  <c:v>-0.52755282663884562</c:v>
                </c:pt>
                <c:pt idx="1">
                  <c:v>-0.91039685574710072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A-44D3-993E-8E750C7D753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portfolio!$A$6:$A$7</c:f>
              <c:strCache>
                <c:ptCount val="2"/>
                <c:pt idx="0">
                  <c:v>VaR  at 95%</c:v>
                </c:pt>
                <c:pt idx="1">
                  <c:v>VaR at 99%</c:v>
                </c:pt>
              </c:strCache>
            </c:strRef>
          </c:cat>
          <c:val>
            <c:numRef>
              <c:f>portfolio!$D$6:$D$7</c:f>
              <c:numCache>
                <c:formatCode>General</c:formatCode>
                <c:ptCount val="2"/>
                <c:pt idx="0">
                  <c:v>-0.35205207834427388</c:v>
                </c:pt>
                <c:pt idx="1">
                  <c:v>-0.5972267898224497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A-44D3-993E-8E750C7D75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portfolio!$A$6:$A$7</c:f>
              <c:strCache>
                <c:ptCount val="2"/>
                <c:pt idx="0">
                  <c:v>VaR  at 95%</c:v>
                </c:pt>
                <c:pt idx="1">
                  <c:v>VaR at 99%</c:v>
                </c:pt>
              </c:strCache>
            </c:strRef>
          </c:cat>
          <c:val>
            <c:numRef>
              <c:f>portfolio!$E$6:$E$7</c:f>
              <c:numCache>
                <c:formatCode>General</c:formatCode>
                <c:ptCount val="2"/>
                <c:pt idx="0">
                  <c:v>-0.42013744549756571</c:v>
                </c:pt>
                <c:pt idx="1">
                  <c:v>-0.79478908354666045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A-44D3-993E-8E750C7D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7811659"/>
        <c:axId val="1765733482"/>
      </c:barChart>
      <c:catAx>
        <c:axId val="4178116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33482"/>
        <c:crosses val="autoZero"/>
        <c:auto val="1"/>
        <c:lblAlgn val="ctr"/>
        <c:lblOffset val="100"/>
        <c:noMultiLvlLbl val="1"/>
      </c:catAx>
      <c:valAx>
        <c:axId val="1765733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116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7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123825</xdr:colOff>
      <xdr:row>0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/>
  </sheetViews>
  <sheetFormatPr defaultColWidth="12.5703125" defaultRowHeight="15" customHeight="1"/>
  <cols>
    <col min="1" max="8" width="14.42578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>
      <c r="A2" s="2">
        <v>36526</v>
      </c>
      <c r="B2" s="3">
        <v>3.745536</v>
      </c>
      <c r="C2" s="3">
        <v>4.3392860000000004</v>
      </c>
      <c r="D2" s="3">
        <v>3.089286</v>
      </c>
      <c r="E2" s="3">
        <v>3.7053569999999998</v>
      </c>
      <c r="F2" s="3">
        <v>3.2164009999999998</v>
      </c>
      <c r="G2" s="3">
        <v>3138794400</v>
      </c>
    </row>
    <row r="3" spans="1:8" ht="15.75" customHeight="1">
      <c r="A3" s="2">
        <v>36557</v>
      </c>
      <c r="B3" s="3">
        <v>3.714286</v>
      </c>
      <c r="C3" s="3">
        <v>4.2834820000000002</v>
      </c>
      <c r="D3" s="3">
        <v>3.464286</v>
      </c>
      <c r="E3" s="3">
        <v>4.09375</v>
      </c>
      <c r="F3" s="3">
        <v>3.5535420000000002</v>
      </c>
      <c r="G3" s="3">
        <v>1829945600</v>
      </c>
      <c r="H3" s="4">
        <f t="shared" ref="H3:H241" si="0">(F3-F2)/F2</f>
        <v>0.10481933067425372</v>
      </c>
    </row>
    <row r="4" spans="1:8" ht="15.75" customHeight="1">
      <c r="A4" s="2">
        <v>36586</v>
      </c>
      <c r="B4" s="3">
        <v>4.234375</v>
      </c>
      <c r="C4" s="3">
        <v>5.3705360000000004</v>
      </c>
      <c r="D4" s="3">
        <v>4.0714290000000002</v>
      </c>
      <c r="E4" s="3">
        <v>4.8504459999999998</v>
      </c>
      <c r="F4" s="3">
        <v>4.2103840000000003</v>
      </c>
      <c r="G4" s="3">
        <v>2174589200</v>
      </c>
      <c r="H4" s="4">
        <f t="shared" si="0"/>
        <v>0.18484149054661522</v>
      </c>
    </row>
    <row r="5" spans="1:8" ht="15.75" customHeight="1">
      <c r="A5" s="2">
        <v>36617</v>
      </c>
      <c r="B5" s="3">
        <v>4.8392860000000004</v>
      </c>
      <c r="C5" s="3">
        <v>4.9821429999999998</v>
      </c>
      <c r="D5" s="3">
        <v>3.745536</v>
      </c>
      <c r="E5" s="3">
        <v>4.4308040000000002</v>
      </c>
      <c r="F5" s="3">
        <v>3.84612</v>
      </c>
      <c r="G5" s="3">
        <v>2165601200</v>
      </c>
      <c r="H5" s="4">
        <f t="shared" si="0"/>
        <v>-8.6515624228098983E-2</v>
      </c>
    </row>
    <row r="6" spans="1:8" ht="15.75" customHeight="1">
      <c r="A6" s="2">
        <v>36647</v>
      </c>
      <c r="B6" s="3">
        <v>4.4598209999999998</v>
      </c>
      <c r="C6" s="3">
        <v>4.5089290000000002</v>
      </c>
      <c r="D6" s="3">
        <v>2.9196430000000002</v>
      </c>
      <c r="E6" s="3">
        <v>3</v>
      </c>
      <c r="F6" s="3">
        <v>2.604123</v>
      </c>
      <c r="G6" s="3">
        <v>2451937600</v>
      </c>
      <c r="H6" s="4">
        <f t="shared" si="0"/>
        <v>-0.32292206171414312</v>
      </c>
    </row>
    <row r="7" spans="1:8" ht="15.75" customHeight="1">
      <c r="A7" s="2">
        <v>36678</v>
      </c>
      <c r="B7" s="3">
        <v>2.9196430000000002</v>
      </c>
      <c r="C7" s="3">
        <v>4.1160709999999998</v>
      </c>
      <c r="D7" s="3">
        <v>2.870536</v>
      </c>
      <c r="E7" s="3">
        <v>3.7410709999999998</v>
      </c>
      <c r="F7" s="3">
        <v>3.2474029999999998</v>
      </c>
      <c r="G7" s="3">
        <v>2026301200</v>
      </c>
      <c r="H7" s="4">
        <f t="shared" si="0"/>
        <v>0.24702366209276591</v>
      </c>
    </row>
    <row r="8" spans="1:8" ht="15.75" customHeight="1">
      <c r="A8" s="2">
        <v>36708</v>
      </c>
      <c r="B8" s="3">
        <v>3.723214</v>
      </c>
      <c r="C8" s="3">
        <v>4.3303570000000002</v>
      </c>
      <c r="D8" s="3">
        <v>3.348214</v>
      </c>
      <c r="E8" s="3">
        <v>3.629464</v>
      </c>
      <c r="F8" s="3">
        <v>3.1505230000000002</v>
      </c>
      <c r="G8" s="3">
        <v>1436692600</v>
      </c>
      <c r="H8" s="4">
        <f t="shared" si="0"/>
        <v>-2.9833069686761894E-2</v>
      </c>
    </row>
    <row r="9" spans="1:8" ht="15.75" customHeight="1">
      <c r="A9" s="2">
        <v>36739</v>
      </c>
      <c r="B9" s="3">
        <v>3.59375</v>
      </c>
      <c r="C9" s="3">
        <v>4.3928570000000002</v>
      </c>
      <c r="D9" s="3">
        <v>3.160714</v>
      </c>
      <c r="E9" s="3">
        <v>4.3526790000000002</v>
      </c>
      <c r="F9" s="3">
        <v>3.7783030000000002</v>
      </c>
      <c r="G9" s="3">
        <v>1409021600</v>
      </c>
      <c r="H9" s="4">
        <f t="shared" si="0"/>
        <v>0.19926215425184959</v>
      </c>
    </row>
    <row r="10" spans="1:8" ht="15.75" customHeight="1">
      <c r="A10" s="2">
        <v>36770</v>
      </c>
      <c r="B10" s="3">
        <v>4.3794639999999996</v>
      </c>
      <c r="C10" s="3">
        <v>4.5803570000000002</v>
      </c>
      <c r="D10" s="3">
        <v>1.8125</v>
      </c>
      <c r="E10" s="3">
        <v>1.839286</v>
      </c>
      <c r="F10" s="3">
        <v>1.5965750000000001</v>
      </c>
      <c r="G10" s="3">
        <v>3629232600</v>
      </c>
      <c r="H10" s="4">
        <f t="shared" si="0"/>
        <v>-0.57743595471300213</v>
      </c>
    </row>
    <row r="11" spans="1:8" ht="15.75" customHeight="1">
      <c r="A11" s="2">
        <v>36800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1.2129319999999999</v>
      </c>
      <c r="G11" s="3">
        <v>5476447200</v>
      </c>
      <c r="H11" s="4">
        <f t="shared" si="0"/>
        <v>-0.24029124845372135</v>
      </c>
    </row>
    <row r="12" spans="1:8" ht="15.75" customHeight="1">
      <c r="A12" s="2">
        <v>36831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2122093400</v>
      </c>
      <c r="H12" s="4">
        <f t="shared" si="0"/>
        <v>-0.15654958398327357</v>
      </c>
    </row>
    <row r="13" spans="1:8" ht="15.75" customHeight="1">
      <c r="A13" s="2">
        <v>36861</v>
      </c>
      <c r="B13" s="3">
        <v>1.214286</v>
      </c>
      <c r="C13" s="3">
        <v>1.25</v>
      </c>
      <c r="D13" s="3">
        <v>0.97321400000000002</v>
      </c>
      <c r="E13" s="3">
        <v>1.0625</v>
      </c>
      <c r="F13" s="3">
        <v>0.92229300000000003</v>
      </c>
      <c r="G13" s="3">
        <v>2214742600</v>
      </c>
      <c r="H13" s="4">
        <f t="shared" si="0"/>
        <v>-9.848511506791463E-2</v>
      </c>
    </row>
    <row r="14" spans="1:8" ht="15.75" customHeight="1">
      <c r="A14" s="2">
        <v>36892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3427365200</v>
      </c>
      <c r="H14" s="4">
        <f t="shared" si="0"/>
        <v>0.45378204106504116</v>
      </c>
    </row>
    <row r="15" spans="1:8" ht="15.75" customHeight="1">
      <c r="A15" s="2">
        <v>36923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1755941600</v>
      </c>
      <c r="H15" s="4">
        <f t="shared" si="0"/>
        <v>-0.15606948918305535</v>
      </c>
    </row>
    <row r="16" spans="1:8" ht="15.75" customHeight="1">
      <c r="A16" s="2">
        <v>36951</v>
      </c>
      <c r="B16" s="3">
        <v>1.272321</v>
      </c>
      <c r="C16" s="3">
        <v>1.696429</v>
      </c>
      <c r="D16" s="3">
        <v>1.227679</v>
      </c>
      <c r="E16" s="3">
        <v>1.5764290000000001</v>
      </c>
      <c r="F16" s="3">
        <v>1.368404</v>
      </c>
      <c r="G16" s="3">
        <v>2699765600</v>
      </c>
      <c r="H16" s="4">
        <f t="shared" si="0"/>
        <v>0.20931498568781129</v>
      </c>
    </row>
    <row r="17" spans="1:8" ht="15.75" customHeight="1">
      <c r="A17" s="2">
        <v>36982</v>
      </c>
      <c r="B17" s="3">
        <v>1.5778570000000001</v>
      </c>
      <c r="C17" s="3">
        <v>1.9371430000000001</v>
      </c>
      <c r="D17" s="3">
        <v>1.339286</v>
      </c>
      <c r="E17" s="3">
        <v>1.8207139999999999</v>
      </c>
      <c r="F17" s="3">
        <v>1.580454</v>
      </c>
      <c r="G17" s="3">
        <v>2789747800</v>
      </c>
      <c r="H17" s="4">
        <f t="shared" si="0"/>
        <v>0.15496154644388652</v>
      </c>
    </row>
    <row r="18" spans="1:8" ht="15.75" customHeight="1">
      <c r="A18" s="2">
        <v>37012</v>
      </c>
      <c r="B18" s="3">
        <v>1.8149999999999999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1867108600</v>
      </c>
      <c r="H18" s="4">
        <f t="shared" si="0"/>
        <v>-0.21734008076160397</v>
      </c>
    </row>
    <row r="19" spans="1:8" ht="15.75" customHeight="1">
      <c r="A19" s="2">
        <v>37043</v>
      </c>
      <c r="B19" s="3">
        <v>1.4378569999999999</v>
      </c>
      <c r="C19" s="3">
        <v>1.7928569999999999</v>
      </c>
      <c r="D19" s="3">
        <v>1.3821429999999999</v>
      </c>
      <c r="E19" s="3">
        <v>1.660714</v>
      </c>
      <c r="F19" s="3">
        <v>1.441568</v>
      </c>
      <c r="G19" s="3">
        <v>1909566400</v>
      </c>
      <c r="H19" s="4">
        <f t="shared" si="0"/>
        <v>0.16541386207130715</v>
      </c>
    </row>
    <row r="20" spans="1:8" ht="15.75" customHeight="1">
      <c r="A20" s="2">
        <v>37073</v>
      </c>
      <c r="B20" s="3">
        <v>1.688571</v>
      </c>
      <c r="C20" s="3">
        <v>1.8014289999999999</v>
      </c>
      <c r="D20" s="3">
        <v>1.2749999999999999</v>
      </c>
      <c r="E20" s="3">
        <v>1.3421430000000001</v>
      </c>
      <c r="F20" s="3">
        <v>1.165035</v>
      </c>
      <c r="G20" s="3">
        <v>2163775600</v>
      </c>
      <c r="H20" s="4">
        <f t="shared" si="0"/>
        <v>-0.19182792625807449</v>
      </c>
    </row>
    <row r="21" spans="1:8" ht="15.75" customHeight="1">
      <c r="A21" s="2">
        <v>37104</v>
      </c>
      <c r="B21" s="3">
        <v>1.3578570000000001</v>
      </c>
      <c r="C21" s="3">
        <v>1.4214290000000001</v>
      </c>
      <c r="D21" s="3">
        <v>1.234286</v>
      </c>
      <c r="E21" s="3">
        <v>1.325</v>
      </c>
      <c r="F21" s="3">
        <v>1.1501539999999999</v>
      </c>
      <c r="G21" s="3">
        <v>1282339800</v>
      </c>
      <c r="H21" s="4">
        <f t="shared" si="0"/>
        <v>-1.2773006819537734E-2</v>
      </c>
    </row>
    <row r="22" spans="1:8" ht="15.75" customHeight="1">
      <c r="A22" s="2">
        <v>37135</v>
      </c>
      <c r="B22" s="3">
        <v>1.321429</v>
      </c>
      <c r="C22" s="3">
        <v>1.362857</v>
      </c>
      <c r="D22" s="3">
        <v>1.0485709999999999</v>
      </c>
      <c r="E22" s="3">
        <v>1.1078570000000001</v>
      </c>
      <c r="F22" s="3">
        <v>0.96166499999999999</v>
      </c>
      <c r="G22" s="3">
        <v>1382880800</v>
      </c>
      <c r="H22" s="4">
        <f t="shared" si="0"/>
        <v>-0.16388153238609779</v>
      </c>
    </row>
    <row r="23" spans="1:8" ht="15.75" customHeight="1">
      <c r="A23" s="2">
        <v>37165</v>
      </c>
      <c r="B23" s="3">
        <v>1.1064290000000001</v>
      </c>
      <c r="C23" s="3">
        <v>1.387143</v>
      </c>
      <c r="D23" s="3">
        <v>1.0592859999999999</v>
      </c>
      <c r="E23" s="3">
        <v>1.254286</v>
      </c>
      <c r="F23" s="3">
        <v>1.0887709999999999</v>
      </c>
      <c r="G23" s="3">
        <v>1886061800</v>
      </c>
      <c r="H23" s="4">
        <f t="shared" si="0"/>
        <v>0.1321728460534593</v>
      </c>
    </row>
    <row r="24" spans="1:8" ht="15.75" customHeight="1">
      <c r="A24" s="2">
        <v>37196</v>
      </c>
      <c r="B24" s="3">
        <v>1.2607139999999999</v>
      </c>
      <c r="C24" s="3">
        <v>1.5392859999999999</v>
      </c>
      <c r="D24" s="3">
        <v>1.232143</v>
      </c>
      <c r="E24" s="3">
        <v>1.5214289999999999</v>
      </c>
      <c r="F24" s="3">
        <v>1.320662</v>
      </c>
      <c r="G24" s="3">
        <v>1342436200</v>
      </c>
      <c r="H24" s="4">
        <f t="shared" si="0"/>
        <v>0.21298418124656157</v>
      </c>
    </row>
    <row r="25" spans="1:8" ht="15.75" customHeight="1">
      <c r="A25" s="2">
        <v>37226</v>
      </c>
      <c r="B25" s="3">
        <v>1.504286</v>
      </c>
      <c r="C25" s="3">
        <v>1.716429</v>
      </c>
      <c r="D25" s="3">
        <v>1.4350000000000001</v>
      </c>
      <c r="E25" s="3">
        <v>1.5642860000000001</v>
      </c>
      <c r="F25" s="3">
        <v>1.357864</v>
      </c>
      <c r="G25" s="3">
        <v>1157459800</v>
      </c>
      <c r="H25" s="4">
        <f t="shared" si="0"/>
        <v>2.8169206049693227E-2</v>
      </c>
    </row>
    <row r="26" spans="1:8" ht="15.75" customHeight="1">
      <c r="A26" s="2">
        <v>37257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1.5327120000000001</v>
      </c>
      <c r="G26" s="3">
        <v>2128844200</v>
      </c>
      <c r="H26" s="4">
        <f t="shared" si="0"/>
        <v>0.12876694573241512</v>
      </c>
    </row>
    <row r="27" spans="1:8" ht="15.75" customHeight="1">
      <c r="A27" s="2">
        <v>37288</v>
      </c>
      <c r="B27" s="3">
        <v>1.7385710000000001</v>
      </c>
      <c r="C27" s="3">
        <v>1.8557140000000001</v>
      </c>
      <c r="D27" s="3">
        <v>1.495714</v>
      </c>
      <c r="E27" s="3">
        <v>1.55</v>
      </c>
      <c r="F27" s="3">
        <v>1.3454630000000001</v>
      </c>
      <c r="G27" s="3">
        <v>1959356000</v>
      </c>
      <c r="H27" s="4">
        <f t="shared" si="0"/>
        <v>-0.12216841781104343</v>
      </c>
    </row>
    <row r="28" spans="1:8" ht="15.75" customHeight="1">
      <c r="A28" s="2">
        <v>37316</v>
      </c>
      <c r="B28" s="3">
        <v>1.5664290000000001</v>
      </c>
      <c r="C28" s="3">
        <v>1.8071429999999999</v>
      </c>
      <c r="D28" s="3">
        <v>1.5585709999999999</v>
      </c>
      <c r="E28" s="3">
        <v>1.6907140000000001</v>
      </c>
      <c r="F28" s="3">
        <v>1.4676089999999999</v>
      </c>
      <c r="G28" s="3">
        <v>1329645800</v>
      </c>
      <c r="H28" s="4">
        <f t="shared" si="0"/>
        <v>9.078361872455791E-2</v>
      </c>
    </row>
    <row r="29" spans="1:8" ht="15.75" customHeight="1">
      <c r="A29" s="2">
        <v>37347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1.5048109999999999</v>
      </c>
      <c r="G29" s="3">
        <v>1605709000</v>
      </c>
      <c r="H29" s="4">
        <f t="shared" si="0"/>
        <v>2.5348713451607316E-2</v>
      </c>
    </row>
    <row r="30" spans="1:8" ht="15.75" customHeight="1">
      <c r="A30" s="2">
        <v>37377</v>
      </c>
      <c r="B30" s="3">
        <v>1.7350000000000001</v>
      </c>
      <c r="C30" s="3">
        <v>1.8557140000000001</v>
      </c>
      <c r="D30" s="3">
        <v>1.581429</v>
      </c>
      <c r="E30" s="3">
        <v>1.6642859999999999</v>
      </c>
      <c r="F30" s="3">
        <v>1.4446680000000001</v>
      </c>
      <c r="G30" s="3">
        <v>1494039400</v>
      </c>
      <c r="H30" s="4">
        <f t="shared" si="0"/>
        <v>-3.9967145375731462E-2</v>
      </c>
    </row>
    <row r="31" spans="1:8" ht="15.75" customHeight="1">
      <c r="A31" s="2">
        <v>37408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2177004200</v>
      </c>
      <c r="H31" s="4">
        <f t="shared" si="0"/>
        <v>-0.23948478127846679</v>
      </c>
    </row>
    <row r="32" spans="1:8" ht="15.75" customHeight="1">
      <c r="A32" s="2">
        <v>37438</v>
      </c>
      <c r="B32" s="3">
        <v>1.2649999999999999</v>
      </c>
      <c r="C32" s="3">
        <v>1.3421430000000001</v>
      </c>
      <c r="D32" s="3">
        <v>0.98571399999999998</v>
      </c>
      <c r="E32" s="3">
        <v>1.0900000000000001</v>
      </c>
      <c r="F32" s="3">
        <v>0.94616400000000001</v>
      </c>
      <c r="G32" s="3">
        <v>2029603800</v>
      </c>
      <c r="H32" s="4">
        <f t="shared" si="0"/>
        <v>-0.1388268959817674</v>
      </c>
    </row>
    <row r="33" spans="1:8" ht="15.75" customHeight="1">
      <c r="A33" s="2">
        <v>37469</v>
      </c>
      <c r="B33" s="3">
        <v>1.079286</v>
      </c>
      <c r="C33" s="3">
        <v>1.160714</v>
      </c>
      <c r="D33" s="3">
        <v>0.99785699999999999</v>
      </c>
      <c r="E33" s="3">
        <v>1.053571</v>
      </c>
      <c r="F33" s="3">
        <v>0.91454299999999999</v>
      </c>
      <c r="G33" s="3">
        <v>1287921600</v>
      </c>
      <c r="H33" s="4">
        <f t="shared" si="0"/>
        <v>-3.3420210449774043E-2</v>
      </c>
    </row>
    <row r="34" spans="1:8" ht="15.75" customHeight="1">
      <c r="A34" s="2">
        <v>37500</v>
      </c>
      <c r="B34" s="3">
        <v>1.0349999999999999</v>
      </c>
      <c r="C34" s="3">
        <v>1.085</v>
      </c>
      <c r="D34" s="3">
        <v>1.003571</v>
      </c>
      <c r="E34" s="3">
        <v>1.035714</v>
      </c>
      <c r="F34" s="3">
        <v>0.89904200000000001</v>
      </c>
      <c r="G34" s="3">
        <v>1322959400</v>
      </c>
      <c r="H34" s="4">
        <f t="shared" si="0"/>
        <v>-1.6949449069097886E-2</v>
      </c>
    </row>
    <row r="35" spans="1:8" ht="15.75" customHeight="1">
      <c r="A35" s="2">
        <v>37530</v>
      </c>
      <c r="B35" s="3">
        <v>1.042143</v>
      </c>
      <c r="C35" s="3">
        <v>1.1742859999999999</v>
      </c>
      <c r="D35" s="3">
        <v>0.95428599999999997</v>
      </c>
      <c r="E35" s="3">
        <v>1.1478569999999999</v>
      </c>
      <c r="F35" s="3">
        <v>0.99638700000000002</v>
      </c>
      <c r="G35" s="3">
        <v>1652858200</v>
      </c>
      <c r="H35" s="4">
        <f t="shared" si="0"/>
        <v>0.10827636528660509</v>
      </c>
    </row>
    <row r="36" spans="1:8" ht="15.75" customHeight="1">
      <c r="A36" s="2">
        <v>37561</v>
      </c>
      <c r="B36" s="3">
        <v>1.138571</v>
      </c>
      <c r="C36" s="3">
        <v>1.2414289999999999</v>
      </c>
      <c r="D36" s="3">
        <v>1.0721430000000001</v>
      </c>
      <c r="E36" s="3">
        <v>1.107143</v>
      </c>
      <c r="F36" s="3">
        <v>0.96104500000000004</v>
      </c>
      <c r="G36" s="3">
        <v>1132930400</v>
      </c>
      <c r="H36" s="4">
        <f t="shared" si="0"/>
        <v>-3.5470153665192322E-2</v>
      </c>
    </row>
    <row r="37" spans="1:8" ht="15.75" customHeight="1">
      <c r="A37" s="2">
        <v>37591</v>
      </c>
      <c r="B37" s="3">
        <v>1.1357139999999999</v>
      </c>
      <c r="C37" s="3">
        <v>1.1499999999999999</v>
      </c>
      <c r="D37" s="3">
        <v>0.98428599999999999</v>
      </c>
      <c r="E37" s="3">
        <v>1.023571</v>
      </c>
      <c r="F37" s="3">
        <v>0.88850200000000001</v>
      </c>
      <c r="G37" s="3">
        <v>1132609800</v>
      </c>
      <c r="H37" s="4">
        <f t="shared" si="0"/>
        <v>-7.5483458110702437E-2</v>
      </c>
    </row>
    <row r="38" spans="1:8" ht="15.75" customHeight="1">
      <c r="A38" s="2">
        <v>37622</v>
      </c>
      <c r="B38" s="3">
        <v>1.025714</v>
      </c>
      <c r="C38" s="3">
        <v>1.098571</v>
      </c>
      <c r="D38" s="3">
        <v>0.96857099999999996</v>
      </c>
      <c r="E38" s="3">
        <v>1.025714</v>
      </c>
      <c r="F38" s="3">
        <v>0.89036199999999999</v>
      </c>
      <c r="G38" s="3">
        <v>1511458200</v>
      </c>
      <c r="H38" s="4">
        <f t="shared" si="0"/>
        <v>2.0934111572061434E-3</v>
      </c>
    </row>
    <row r="39" spans="1:8" ht="15.75" customHeight="1">
      <c r="A39" s="2">
        <v>37653</v>
      </c>
      <c r="B39" s="3">
        <v>1.0292859999999999</v>
      </c>
      <c r="C39" s="3">
        <v>1.092857</v>
      </c>
      <c r="D39" s="3">
        <v>0.98571399999999998</v>
      </c>
      <c r="E39" s="3">
        <v>1.0721430000000001</v>
      </c>
      <c r="F39" s="3">
        <v>0.93066300000000002</v>
      </c>
      <c r="G39" s="3">
        <v>1028575800</v>
      </c>
      <c r="H39" s="4">
        <f t="shared" si="0"/>
        <v>4.5263611879213211E-2</v>
      </c>
    </row>
    <row r="40" spans="1:8" ht="15.75" customHeight="1">
      <c r="A40" s="2">
        <v>37681</v>
      </c>
      <c r="B40" s="3">
        <v>1.0721430000000001</v>
      </c>
      <c r="C40" s="3">
        <v>1.082857</v>
      </c>
      <c r="D40" s="3">
        <v>1.0028570000000001</v>
      </c>
      <c r="E40" s="3">
        <v>1.01</v>
      </c>
      <c r="F40" s="3">
        <v>0.87672099999999997</v>
      </c>
      <c r="G40" s="3">
        <v>1007101200</v>
      </c>
      <c r="H40" s="4">
        <f t="shared" si="0"/>
        <v>-5.7960830074903637E-2</v>
      </c>
    </row>
    <row r="41" spans="1:8" ht="15.75" customHeight="1">
      <c r="A41" s="2">
        <v>37712</v>
      </c>
      <c r="B41" s="3">
        <v>1.014286</v>
      </c>
      <c r="C41" s="3">
        <v>1.0678570000000001</v>
      </c>
      <c r="D41" s="3">
        <v>0.90857100000000002</v>
      </c>
      <c r="E41" s="3">
        <v>1.015714</v>
      </c>
      <c r="F41" s="3">
        <v>0.88168199999999997</v>
      </c>
      <c r="G41" s="3">
        <v>1943835600</v>
      </c>
      <c r="H41" s="4">
        <f t="shared" si="0"/>
        <v>5.6585846580611086E-3</v>
      </c>
    </row>
    <row r="42" spans="1:8" ht="15.75" customHeight="1">
      <c r="A42" s="2">
        <v>37742</v>
      </c>
      <c r="B42" s="3">
        <v>1.017857</v>
      </c>
      <c r="C42" s="3">
        <v>1.3578570000000001</v>
      </c>
      <c r="D42" s="3">
        <v>1</v>
      </c>
      <c r="E42" s="3">
        <v>1.282143</v>
      </c>
      <c r="F42" s="3">
        <v>1.1129519999999999</v>
      </c>
      <c r="G42" s="3">
        <v>2702886200</v>
      </c>
      <c r="H42" s="4">
        <f t="shared" si="0"/>
        <v>0.26230545706955566</v>
      </c>
    </row>
    <row r="43" spans="1:8" ht="15.75" customHeight="1">
      <c r="A43" s="2">
        <v>37773</v>
      </c>
      <c r="B43" s="3">
        <v>1.2928569999999999</v>
      </c>
      <c r="C43" s="3">
        <v>1.4064289999999999</v>
      </c>
      <c r="D43" s="3">
        <v>1.1878569999999999</v>
      </c>
      <c r="E43" s="3">
        <v>1.361429</v>
      </c>
      <c r="F43" s="3">
        <v>1.1817759999999999</v>
      </c>
      <c r="G43" s="3">
        <v>1528333800</v>
      </c>
      <c r="H43" s="4">
        <f t="shared" si="0"/>
        <v>6.1839144904721859E-2</v>
      </c>
    </row>
    <row r="44" spans="1:8" ht="15.75" customHeight="1">
      <c r="A44" s="2">
        <v>37803</v>
      </c>
      <c r="B44" s="3">
        <v>1.3478570000000001</v>
      </c>
      <c r="C44" s="3">
        <v>1.5407139999999999</v>
      </c>
      <c r="D44" s="3">
        <v>1.3221430000000001</v>
      </c>
      <c r="E44" s="3">
        <v>1.505714</v>
      </c>
      <c r="F44" s="3">
        <v>1.3070219999999999</v>
      </c>
      <c r="G44" s="3">
        <v>1304567600</v>
      </c>
      <c r="H44" s="4">
        <f t="shared" si="0"/>
        <v>0.10598116732781845</v>
      </c>
    </row>
    <row r="45" spans="1:8" ht="15.75" customHeight="1">
      <c r="A45" s="2">
        <v>37834</v>
      </c>
      <c r="B45" s="3">
        <v>1.5</v>
      </c>
      <c r="C45" s="3">
        <v>1.6321429999999999</v>
      </c>
      <c r="D45" s="3">
        <v>1.387143</v>
      </c>
      <c r="E45" s="3">
        <v>1.615</v>
      </c>
      <c r="F45" s="3">
        <v>1.401886</v>
      </c>
      <c r="G45" s="3">
        <v>1076891200</v>
      </c>
      <c r="H45" s="4">
        <f t="shared" si="0"/>
        <v>7.2580262612259069E-2</v>
      </c>
    </row>
    <row r="46" spans="1:8" ht="15.75" customHeight="1">
      <c r="A46" s="2">
        <v>37865</v>
      </c>
      <c r="B46" s="3">
        <v>1.618571</v>
      </c>
      <c r="C46" s="3">
        <v>1.6657139999999999</v>
      </c>
      <c r="D46" s="3">
        <v>1.4392860000000001</v>
      </c>
      <c r="E46" s="3">
        <v>1.48</v>
      </c>
      <c r="F46" s="3">
        <v>1.2847</v>
      </c>
      <c r="G46" s="3">
        <v>1336871200</v>
      </c>
      <c r="H46" s="4">
        <f t="shared" si="0"/>
        <v>-8.3591675785334912E-2</v>
      </c>
    </row>
    <row r="47" spans="1:8" ht="15.75" customHeight="1">
      <c r="A47" s="2">
        <v>37895</v>
      </c>
      <c r="B47" s="3">
        <v>1.4792860000000001</v>
      </c>
      <c r="C47" s="3">
        <v>1.786429</v>
      </c>
      <c r="D47" s="3">
        <v>1.442143</v>
      </c>
      <c r="E47" s="3">
        <v>1.635</v>
      </c>
      <c r="F47" s="3">
        <v>1.4192469999999999</v>
      </c>
      <c r="G47" s="3">
        <v>1760047800</v>
      </c>
      <c r="H47" s="4">
        <f t="shared" si="0"/>
        <v>0.10473028722658985</v>
      </c>
    </row>
    <row r="48" spans="1:8" ht="15.75" customHeight="1">
      <c r="A48" s="2">
        <v>37926</v>
      </c>
      <c r="B48" s="3">
        <v>1.630714</v>
      </c>
      <c r="C48" s="3">
        <v>1.6642859999999999</v>
      </c>
      <c r="D48" s="3">
        <v>1.4178569999999999</v>
      </c>
      <c r="E48" s="3">
        <v>1.493571</v>
      </c>
      <c r="F48" s="3">
        <v>1.296481</v>
      </c>
      <c r="G48" s="3">
        <v>1243526200</v>
      </c>
      <c r="H48" s="4">
        <f t="shared" si="0"/>
        <v>-8.6500799367551909E-2</v>
      </c>
    </row>
    <row r="49" spans="1:8" ht="15.75" customHeight="1">
      <c r="A49" s="2">
        <v>37956</v>
      </c>
      <c r="B49" s="3">
        <v>1.5028570000000001</v>
      </c>
      <c r="C49" s="3">
        <v>1.5642860000000001</v>
      </c>
      <c r="D49" s="3">
        <v>1.375</v>
      </c>
      <c r="E49" s="3">
        <v>1.526429</v>
      </c>
      <c r="F49" s="3">
        <v>1.325002</v>
      </c>
      <c r="G49" s="3">
        <v>1363468400</v>
      </c>
      <c r="H49" s="4">
        <f t="shared" si="0"/>
        <v>2.1998779773864809E-2</v>
      </c>
    </row>
    <row r="50" spans="1:8" ht="15.75" customHeight="1">
      <c r="A50" s="2">
        <v>37987</v>
      </c>
      <c r="B50" s="3">
        <v>1.5392859999999999</v>
      </c>
      <c r="C50" s="3">
        <v>1.774286</v>
      </c>
      <c r="D50" s="3">
        <v>1.5128569999999999</v>
      </c>
      <c r="E50" s="3">
        <v>1.611429</v>
      </c>
      <c r="F50" s="3">
        <v>1.3987860000000001</v>
      </c>
      <c r="G50" s="3">
        <v>1981950600</v>
      </c>
      <c r="H50" s="4">
        <f t="shared" si="0"/>
        <v>5.56859536815794E-2</v>
      </c>
    </row>
    <row r="51" spans="1:8" ht="15.75" customHeight="1">
      <c r="A51" s="2">
        <v>38018</v>
      </c>
      <c r="B51" s="3">
        <v>1.6042860000000001</v>
      </c>
      <c r="C51" s="3">
        <v>1.7214290000000001</v>
      </c>
      <c r="D51" s="3">
        <v>1.55</v>
      </c>
      <c r="E51" s="3">
        <v>1.7085710000000001</v>
      </c>
      <c r="F51" s="3">
        <v>1.4831099999999999</v>
      </c>
      <c r="G51" s="3">
        <v>1230507600</v>
      </c>
      <c r="H51" s="4">
        <f t="shared" si="0"/>
        <v>6.0283703154020582E-2</v>
      </c>
    </row>
    <row r="52" spans="1:8" ht="15.75" customHeight="1">
      <c r="A52" s="2">
        <v>38047</v>
      </c>
      <c r="B52" s="3">
        <v>1.7214290000000001</v>
      </c>
      <c r="C52" s="3">
        <v>2.0099999999999998</v>
      </c>
      <c r="D52" s="3">
        <v>1.6857139999999999</v>
      </c>
      <c r="E52" s="3">
        <v>1.9314290000000001</v>
      </c>
      <c r="F52" s="3">
        <v>1.6765589999999999</v>
      </c>
      <c r="G52" s="3">
        <v>2906528800</v>
      </c>
      <c r="H52" s="4">
        <f t="shared" si="0"/>
        <v>0.13043469466189292</v>
      </c>
    </row>
    <row r="53" spans="1:8" ht="15.75" customHeight="1">
      <c r="A53" s="2">
        <v>38078</v>
      </c>
      <c r="B53" s="3">
        <v>1.920714</v>
      </c>
      <c r="C53" s="3">
        <v>2.112857</v>
      </c>
      <c r="D53" s="3">
        <v>1.8207139999999999</v>
      </c>
      <c r="E53" s="3">
        <v>1.841429</v>
      </c>
      <c r="F53" s="3">
        <v>1.5984350000000001</v>
      </c>
      <c r="G53" s="3">
        <v>2232543600</v>
      </c>
      <c r="H53" s="4">
        <f t="shared" si="0"/>
        <v>-4.6597823279705554E-2</v>
      </c>
    </row>
    <row r="54" spans="1:8" ht="15.75" customHeight="1">
      <c r="A54" s="2">
        <v>38108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1.7398020000000001</v>
      </c>
      <c r="G54" s="3">
        <v>1326068800</v>
      </c>
      <c r="H54" s="4">
        <f t="shared" si="0"/>
        <v>8.8440881236959909E-2</v>
      </c>
    </row>
    <row r="55" spans="1:8" ht="15.75" customHeight="1">
      <c r="A55" s="2">
        <v>38139</v>
      </c>
      <c r="B55" s="3">
        <v>1.9850000000000001</v>
      </c>
      <c r="C55" s="3">
        <v>2.4421430000000002</v>
      </c>
      <c r="D55" s="3">
        <v>1.972143</v>
      </c>
      <c r="E55" s="3">
        <v>2.3242859999999999</v>
      </c>
      <c r="F55" s="3">
        <v>2.0175749999999999</v>
      </c>
      <c r="G55" s="3">
        <v>2056808600</v>
      </c>
      <c r="H55" s="4">
        <f t="shared" si="0"/>
        <v>0.15965782313159763</v>
      </c>
    </row>
    <row r="56" spans="1:8" ht="15.75" customHeight="1">
      <c r="A56" s="2">
        <v>38169</v>
      </c>
      <c r="B56" s="3">
        <v>2.2928570000000001</v>
      </c>
      <c r="C56" s="3">
        <v>2.4021430000000001</v>
      </c>
      <c r="D56" s="3">
        <v>2.0528569999999999</v>
      </c>
      <c r="E56" s="3">
        <v>2.31</v>
      </c>
      <c r="F56" s="3">
        <v>2.0051730000000001</v>
      </c>
      <c r="G56" s="3">
        <v>2424144800</v>
      </c>
      <c r="H56" s="4">
        <f t="shared" si="0"/>
        <v>-6.146983383517244E-3</v>
      </c>
    </row>
    <row r="57" spans="1:8" ht="15.75" customHeight="1">
      <c r="A57" s="2">
        <v>38200</v>
      </c>
      <c r="B57" s="3">
        <v>2.2271429999999999</v>
      </c>
      <c r="C57" s="3">
        <v>2.5128569999999999</v>
      </c>
      <c r="D57" s="3">
        <v>2.1214279999999999</v>
      </c>
      <c r="E57" s="3">
        <v>2.463571</v>
      </c>
      <c r="F57" s="3">
        <v>2.1384810000000001</v>
      </c>
      <c r="G57" s="3">
        <v>2002841400</v>
      </c>
      <c r="H57" s="4">
        <f t="shared" si="0"/>
        <v>6.6482044192695586E-2</v>
      </c>
    </row>
    <row r="58" spans="1:8" ht="15.75" customHeight="1">
      <c r="A58" s="2">
        <v>38231</v>
      </c>
      <c r="B58" s="3">
        <v>2.4500000000000002</v>
      </c>
      <c r="C58" s="3">
        <v>2.8050000000000002</v>
      </c>
      <c r="D58" s="3">
        <v>2.4421430000000002</v>
      </c>
      <c r="E58" s="3">
        <v>2.7678569999999998</v>
      </c>
      <c r="F58" s="3">
        <v>2.4026130000000001</v>
      </c>
      <c r="G58" s="3">
        <v>1918376600</v>
      </c>
      <c r="H58" s="4">
        <f t="shared" si="0"/>
        <v>0.12351383996397444</v>
      </c>
    </row>
    <row r="59" spans="1:8" ht="15.75" customHeight="1">
      <c r="A59" s="2">
        <v>38261</v>
      </c>
      <c r="B59" s="3">
        <v>2.794286</v>
      </c>
      <c r="C59" s="3">
        <v>3.8</v>
      </c>
      <c r="D59" s="3">
        <v>2.6892860000000001</v>
      </c>
      <c r="E59" s="3">
        <v>3.7428569999999999</v>
      </c>
      <c r="F59" s="3">
        <v>3.2489530000000002</v>
      </c>
      <c r="G59" s="3">
        <v>4023591600</v>
      </c>
      <c r="H59" s="4">
        <f t="shared" si="0"/>
        <v>0.35225814561063312</v>
      </c>
    </row>
    <row r="60" spans="1:8" ht="15.75" customHeight="1">
      <c r="A60" s="2">
        <v>38292</v>
      </c>
      <c r="B60" s="3">
        <v>3.75</v>
      </c>
      <c r="C60" s="3">
        <v>4.9692850000000002</v>
      </c>
      <c r="D60" s="3">
        <v>3.7171430000000001</v>
      </c>
      <c r="E60" s="3">
        <v>4.7892859999999997</v>
      </c>
      <c r="F60" s="3">
        <v>4.1572950000000004</v>
      </c>
      <c r="G60" s="3">
        <v>4359901000</v>
      </c>
      <c r="H60" s="4">
        <f t="shared" si="0"/>
        <v>0.27957991389841591</v>
      </c>
    </row>
    <row r="61" spans="1:8" ht="15.75" customHeight="1">
      <c r="A61" s="2">
        <v>38322</v>
      </c>
      <c r="B61" s="3">
        <v>4.8421430000000001</v>
      </c>
      <c r="C61" s="3">
        <v>4.8535709999999996</v>
      </c>
      <c r="D61" s="3">
        <v>4.4000000000000004</v>
      </c>
      <c r="E61" s="3">
        <v>4.5999999999999996</v>
      </c>
      <c r="F61" s="3">
        <v>3.9929869999999998</v>
      </c>
      <c r="G61" s="3">
        <v>3987153800</v>
      </c>
      <c r="H61" s="4">
        <f t="shared" si="0"/>
        <v>-3.9522814714856788E-2</v>
      </c>
    </row>
    <row r="62" spans="1:8" ht="15.75" customHeight="1">
      <c r="A62" s="2">
        <v>38353</v>
      </c>
      <c r="B62" s="3">
        <v>4.6271430000000002</v>
      </c>
      <c r="C62" s="3">
        <v>5.5635709999999996</v>
      </c>
      <c r="D62" s="3">
        <v>4.4714280000000004</v>
      </c>
      <c r="E62" s="3">
        <v>5.4928569999999999</v>
      </c>
      <c r="F62" s="3">
        <v>4.7680249999999997</v>
      </c>
      <c r="G62" s="3">
        <v>6427061200</v>
      </c>
      <c r="H62" s="4">
        <f t="shared" si="0"/>
        <v>0.19409980548396474</v>
      </c>
    </row>
    <row r="63" spans="1:8" ht="15.75" customHeight="1">
      <c r="A63" s="2">
        <v>38384</v>
      </c>
      <c r="B63" s="3">
        <v>5.5035720000000001</v>
      </c>
      <c r="C63" s="3">
        <v>6.491428</v>
      </c>
      <c r="D63" s="3">
        <v>5.47</v>
      </c>
      <c r="E63" s="3">
        <v>6.4085710000000002</v>
      </c>
      <c r="F63" s="3">
        <v>5.5629010000000001</v>
      </c>
      <c r="G63" s="3">
        <v>5362236600</v>
      </c>
      <c r="H63" s="4">
        <f t="shared" si="0"/>
        <v>0.16670969636274985</v>
      </c>
    </row>
    <row r="64" spans="1:8" ht="15.75" customHeight="1">
      <c r="A64" s="2">
        <v>38412</v>
      </c>
      <c r="B64" s="3">
        <v>6.4271430000000001</v>
      </c>
      <c r="C64" s="3">
        <v>6.444286</v>
      </c>
      <c r="D64" s="3">
        <v>5.5471430000000002</v>
      </c>
      <c r="E64" s="3">
        <v>5.9528569999999998</v>
      </c>
      <c r="F64" s="3">
        <v>5.1673229999999997</v>
      </c>
      <c r="G64" s="3">
        <v>3668980000</v>
      </c>
      <c r="H64" s="4">
        <f t="shared" si="0"/>
        <v>-7.1110019754081627E-2</v>
      </c>
    </row>
    <row r="65" spans="1:8" ht="15.75" customHeight="1">
      <c r="A65" s="2">
        <v>38443</v>
      </c>
      <c r="B65" s="3">
        <v>6.0128570000000003</v>
      </c>
      <c r="C65" s="3">
        <v>6.35</v>
      </c>
      <c r="D65" s="3">
        <v>4.8571429999999998</v>
      </c>
      <c r="E65" s="3">
        <v>5.1514290000000003</v>
      </c>
      <c r="F65" s="3">
        <v>4.4716519999999997</v>
      </c>
      <c r="G65" s="3">
        <v>4843879600</v>
      </c>
      <c r="H65" s="4">
        <f t="shared" si="0"/>
        <v>-0.13462889778711337</v>
      </c>
    </row>
    <row r="66" spans="1:8" ht="15.75" customHeight="1">
      <c r="A66" s="2">
        <v>38473</v>
      </c>
      <c r="B66" s="3">
        <v>5.1728569999999996</v>
      </c>
      <c r="C66" s="3">
        <v>5.8485709999999997</v>
      </c>
      <c r="D66" s="3">
        <v>4.7300000000000004</v>
      </c>
      <c r="E66" s="3">
        <v>5.68</v>
      </c>
      <c r="F66" s="3">
        <v>4.9304709999999998</v>
      </c>
      <c r="G66" s="3">
        <v>3214573600</v>
      </c>
      <c r="H66" s="4">
        <f t="shared" si="0"/>
        <v>0.10260615092587709</v>
      </c>
    </row>
    <row r="67" spans="1:8" ht="15.75" customHeight="1">
      <c r="A67" s="2">
        <v>38504</v>
      </c>
      <c r="B67" s="3">
        <v>5.6985710000000003</v>
      </c>
      <c r="C67" s="3">
        <v>5.8228569999999999</v>
      </c>
      <c r="D67" s="3">
        <v>5.0742859999999999</v>
      </c>
      <c r="E67" s="3">
        <v>5.258572</v>
      </c>
      <c r="F67" s="3">
        <v>4.5646550000000001</v>
      </c>
      <c r="G67" s="3">
        <v>2831798900</v>
      </c>
      <c r="H67" s="4">
        <f t="shared" si="0"/>
        <v>-7.4194939996604731E-2</v>
      </c>
    </row>
    <row r="68" spans="1:8" ht="15.75" customHeight="1">
      <c r="A68" s="2">
        <v>38534</v>
      </c>
      <c r="B68" s="3">
        <v>5.2614280000000004</v>
      </c>
      <c r="C68" s="3">
        <v>6.34</v>
      </c>
      <c r="D68" s="3">
        <v>5.1842860000000002</v>
      </c>
      <c r="E68" s="3">
        <v>6.0928570000000004</v>
      </c>
      <c r="F68" s="3">
        <v>5.2888489999999999</v>
      </c>
      <c r="G68" s="3">
        <v>2523561600</v>
      </c>
      <c r="H68" s="4">
        <f t="shared" si="0"/>
        <v>0.15865251590755486</v>
      </c>
    </row>
    <row r="69" spans="1:8" ht="15.75" customHeight="1">
      <c r="A69" s="2">
        <v>38565</v>
      </c>
      <c r="B69" s="3">
        <v>6.081429</v>
      </c>
      <c r="C69" s="3">
        <v>6.9042859999999999</v>
      </c>
      <c r="D69" s="3">
        <v>6.0028569999999997</v>
      </c>
      <c r="E69" s="3">
        <v>6.6985710000000003</v>
      </c>
      <c r="F69" s="3">
        <v>5.8146319999999996</v>
      </c>
      <c r="G69" s="3">
        <v>2350201700</v>
      </c>
      <c r="H69" s="4">
        <f t="shared" si="0"/>
        <v>9.941350187914226E-2</v>
      </c>
    </row>
    <row r="70" spans="1:8" ht="15.75" customHeight="1">
      <c r="A70" s="2">
        <v>38596</v>
      </c>
      <c r="B70" s="3">
        <v>6.7142860000000004</v>
      </c>
      <c r="C70" s="3">
        <v>7.7942859999999996</v>
      </c>
      <c r="D70" s="3">
        <v>6.5842859999999996</v>
      </c>
      <c r="E70" s="3">
        <v>7.6585710000000002</v>
      </c>
      <c r="F70" s="3">
        <v>6.6479530000000002</v>
      </c>
      <c r="G70" s="3">
        <v>3086942600</v>
      </c>
      <c r="H70" s="4">
        <f t="shared" si="0"/>
        <v>0.1433144866261529</v>
      </c>
    </row>
    <row r="71" spans="1:8" ht="15.75" customHeight="1">
      <c r="A71" s="2">
        <v>38626</v>
      </c>
      <c r="B71" s="3">
        <v>7.7371429999999997</v>
      </c>
      <c r="C71" s="3">
        <v>8.2828569999999999</v>
      </c>
      <c r="D71" s="3">
        <v>6.8385720000000001</v>
      </c>
      <c r="E71" s="3">
        <v>8.2271429999999999</v>
      </c>
      <c r="F71" s="3">
        <v>7.1414960000000001</v>
      </c>
      <c r="G71" s="3">
        <v>4660861800</v>
      </c>
      <c r="H71" s="4">
        <f t="shared" si="0"/>
        <v>7.4239844956785914E-2</v>
      </c>
    </row>
    <row r="72" spans="1:8" ht="15.75" customHeight="1">
      <c r="A72" s="2">
        <v>38657</v>
      </c>
      <c r="B72" s="3">
        <v>8.1771429999999992</v>
      </c>
      <c r="C72" s="3">
        <v>10.152856999999999</v>
      </c>
      <c r="D72" s="3">
        <v>8.1242859999999997</v>
      </c>
      <c r="E72" s="3">
        <v>9.6885709999999996</v>
      </c>
      <c r="F72" s="3">
        <v>8.4100739999999998</v>
      </c>
      <c r="G72" s="3">
        <v>3364106900</v>
      </c>
      <c r="H72" s="4">
        <f t="shared" si="0"/>
        <v>0.17763477008178674</v>
      </c>
    </row>
    <row r="73" spans="1:8" ht="15.75" customHeight="1">
      <c r="A73" s="2">
        <v>38687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8.9147809999999996</v>
      </c>
      <c r="G73" s="3">
        <v>3266041100</v>
      </c>
      <c r="H73" s="4">
        <f t="shared" si="0"/>
        <v>6.001219489864177E-2</v>
      </c>
    </row>
    <row r="74" spans="1:8" ht="15.75" customHeight="1">
      <c r="A74" s="2">
        <v>38718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9.3636820000000007</v>
      </c>
      <c r="G74" s="3">
        <v>5469592800</v>
      </c>
      <c r="H74" s="4">
        <f t="shared" si="0"/>
        <v>5.035468622280246E-2</v>
      </c>
    </row>
    <row r="75" spans="1:8" ht="15.75" customHeight="1">
      <c r="A75" s="2">
        <v>38749</v>
      </c>
      <c r="B75" s="3">
        <v>10.707143</v>
      </c>
      <c r="C75" s="3">
        <v>10.922857</v>
      </c>
      <c r="D75" s="3">
        <v>8.9857139999999998</v>
      </c>
      <c r="E75" s="3">
        <v>9.7842859999999998</v>
      </c>
      <c r="F75" s="3">
        <v>8.4931610000000006</v>
      </c>
      <c r="G75" s="3">
        <v>4690174300</v>
      </c>
      <c r="H75" s="4">
        <f t="shared" si="0"/>
        <v>-9.2967809030678319E-2</v>
      </c>
    </row>
    <row r="76" spans="1:8" ht="15.75" customHeight="1">
      <c r="A76" s="2">
        <v>38777</v>
      </c>
      <c r="B76" s="3">
        <v>9.8342860000000005</v>
      </c>
      <c r="C76" s="3">
        <v>9.9985710000000001</v>
      </c>
      <c r="D76" s="3">
        <v>8.2385710000000003</v>
      </c>
      <c r="E76" s="3">
        <v>8.9600000000000009</v>
      </c>
      <c r="F76" s="3">
        <v>7.7776449999999997</v>
      </c>
      <c r="G76" s="3">
        <v>5798158100</v>
      </c>
      <c r="H76" s="4">
        <f t="shared" si="0"/>
        <v>-8.4246136391386062E-2</v>
      </c>
    </row>
    <row r="77" spans="1:8" ht="15.75" customHeight="1">
      <c r="A77" s="2">
        <v>38808</v>
      </c>
      <c r="B77" s="3">
        <v>9.0957150000000002</v>
      </c>
      <c r="C77" s="3">
        <v>10.292857</v>
      </c>
      <c r="D77" s="3">
        <v>8.7214290000000005</v>
      </c>
      <c r="E77" s="3">
        <v>10.055714999999999</v>
      </c>
      <c r="F77" s="3">
        <v>8.7287719999999993</v>
      </c>
      <c r="G77" s="3">
        <v>5029820600</v>
      </c>
      <c r="H77" s="4">
        <f t="shared" si="0"/>
        <v>0.1222898448052077</v>
      </c>
    </row>
    <row r="78" spans="1:8" ht="15.75" customHeight="1">
      <c r="A78" s="2">
        <v>38838</v>
      </c>
      <c r="B78" s="3">
        <v>10.11</v>
      </c>
      <c r="C78" s="3">
        <v>10.542857</v>
      </c>
      <c r="D78" s="3">
        <v>8.3842859999999995</v>
      </c>
      <c r="E78" s="3">
        <v>8.5385709999999992</v>
      </c>
      <c r="F78" s="3">
        <v>7.4118279999999999</v>
      </c>
      <c r="G78" s="3">
        <v>3902194800</v>
      </c>
      <c r="H78" s="4">
        <f t="shared" si="0"/>
        <v>-0.15087391445211304</v>
      </c>
    </row>
    <row r="79" spans="1:8" ht="15.75" customHeight="1">
      <c r="A79" s="2">
        <v>38869</v>
      </c>
      <c r="B79" s="3">
        <v>8.5500000000000007</v>
      </c>
      <c r="C79" s="3">
        <v>9.0142860000000002</v>
      </c>
      <c r="D79" s="3">
        <v>7.9157140000000004</v>
      </c>
      <c r="E79" s="3">
        <v>8.1814289999999996</v>
      </c>
      <c r="F79" s="3">
        <v>7.1018150000000002</v>
      </c>
      <c r="G79" s="3">
        <v>4484155900</v>
      </c>
      <c r="H79" s="4">
        <f t="shared" si="0"/>
        <v>-4.1826793606111697E-2</v>
      </c>
    </row>
    <row r="80" spans="1:8" ht="15.75" customHeight="1">
      <c r="A80" s="2">
        <v>38899</v>
      </c>
      <c r="B80" s="3">
        <v>8.2171430000000001</v>
      </c>
      <c r="C80" s="3">
        <v>9.8042859999999994</v>
      </c>
      <c r="D80" s="3">
        <v>7.1657140000000004</v>
      </c>
      <c r="E80" s="3">
        <v>9.7085709999999992</v>
      </c>
      <c r="F80" s="3">
        <v>8.4274369999999994</v>
      </c>
      <c r="G80" s="3">
        <v>4369935500</v>
      </c>
      <c r="H80" s="4">
        <f t="shared" si="0"/>
        <v>0.18665960743838006</v>
      </c>
    </row>
    <row r="81" spans="1:8" ht="15.75" customHeight="1">
      <c r="A81" s="2">
        <v>38930</v>
      </c>
      <c r="B81" s="3">
        <v>9.6028579999999994</v>
      </c>
      <c r="C81" s="3">
        <v>10</v>
      </c>
      <c r="D81" s="3">
        <v>8.94</v>
      </c>
      <c r="E81" s="3">
        <v>9.6928570000000001</v>
      </c>
      <c r="F81" s="3">
        <v>8.4137939999999993</v>
      </c>
      <c r="G81" s="3">
        <v>4471911500</v>
      </c>
      <c r="H81" s="4">
        <f t="shared" si="0"/>
        <v>-1.6188789070746032E-3</v>
      </c>
    </row>
    <row r="82" spans="1:8" ht="15.75" customHeight="1">
      <c r="A82" s="2">
        <v>38961</v>
      </c>
      <c r="B82" s="3">
        <v>9.7828569999999999</v>
      </c>
      <c r="C82" s="3">
        <v>11.111428</v>
      </c>
      <c r="D82" s="3">
        <v>9.6885709999999996</v>
      </c>
      <c r="E82" s="3">
        <v>10.997142999999999</v>
      </c>
      <c r="F82" s="3">
        <v>9.5459720000000008</v>
      </c>
      <c r="G82" s="3">
        <v>4430389600</v>
      </c>
      <c r="H82" s="4">
        <f t="shared" si="0"/>
        <v>0.13456212500567538</v>
      </c>
    </row>
    <row r="83" spans="1:8" ht="15.75" customHeight="1">
      <c r="A83" s="2">
        <v>38991</v>
      </c>
      <c r="B83" s="3">
        <v>10.728572</v>
      </c>
      <c r="C83" s="3">
        <v>11.8</v>
      </c>
      <c r="D83" s="3">
        <v>10.371428</v>
      </c>
      <c r="E83" s="3">
        <v>11.582857000000001</v>
      </c>
      <c r="F83" s="3">
        <v>10.054392</v>
      </c>
      <c r="G83" s="3">
        <v>3596989200</v>
      </c>
      <c r="H83" s="4">
        <f t="shared" si="0"/>
        <v>5.3260160411113623E-2</v>
      </c>
    </row>
    <row r="84" spans="1:8" ht="15.75" customHeight="1">
      <c r="A84" s="2">
        <v>39022</v>
      </c>
      <c r="B84" s="3">
        <v>11.585713999999999</v>
      </c>
      <c r="C84" s="3">
        <v>13.308572</v>
      </c>
      <c r="D84" s="3">
        <v>11.112857</v>
      </c>
      <c r="E84" s="3">
        <v>13.094286</v>
      </c>
      <c r="F84" s="3">
        <v>11.366376000000001</v>
      </c>
      <c r="G84" s="3">
        <v>3458721000</v>
      </c>
      <c r="H84" s="4">
        <f t="shared" si="0"/>
        <v>0.13048864615582928</v>
      </c>
    </row>
    <row r="85" spans="1:8" ht="15.75" customHeight="1">
      <c r="A85" s="2">
        <v>39052</v>
      </c>
      <c r="B85" s="3">
        <v>13.114285000000001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4222698200</v>
      </c>
      <c r="H85" s="4">
        <f t="shared" si="0"/>
        <v>-7.4405597703260939E-2</v>
      </c>
    </row>
    <row r="86" spans="1:8" ht="15.75" customHeight="1">
      <c r="A86" s="2">
        <v>39083</v>
      </c>
      <c r="B86" s="3">
        <v>12.327143</v>
      </c>
      <c r="C86" s="3">
        <v>13.971429000000001</v>
      </c>
      <c r="D86" s="3">
        <v>11.7</v>
      </c>
      <c r="E86" s="3">
        <v>12.247142999999999</v>
      </c>
      <c r="F86" s="3">
        <v>10.631019999999999</v>
      </c>
      <c r="G86" s="3">
        <v>6802445300</v>
      </c>
      <c r="H86" s="4">
        <f t="shared" si="0"/>
        <v>1.0490412478159539E-2</v>
      </c>
    </row>
    <row r="87" spans="1:8" ht="15.75" customHeight="1">
      <c r="A87" s="2">
        <v>39114</v>
      </c>
      <c r="B87" s="3">
        <v>12.318571</v>
      </c>
      <c r="C87" s="3">
        <v>12.972856999999999</v>
      </c>
      <c r="D87" s="3">
        <v>11.837142999999999</v>
      </c>
      <c r="E87" s="3">
        <v>12.087142999999999</v>
      </c>
      <c r="F87" s="3">
        <v>10.492132</v>
      </c>
      <c r="G87" s="3">
        <v>3430588700</v>
      </c>
      <c r="H87" s="4">
        <f t="shared" si="0"/>
        <v>-1.3064409623911881E-2</v>
      </c>
    </row>
    <row r="88" spans="1:8" ht="15.75" customHeight="1">
      <c r="A88" s="2">
        <v>39142</v>
      </c>
      <c r="B88" s="3">
        <v>12.004286</v>
      </c>
      <c r="C88" s="3">
        <v>13.832857000000001</v>
      </c>
      <c r="D88" s="3">
        <v>11.964286</v>
      </c>
      <c r="E88" s="3">
        <v>13.272857</v>
      </c>
      <c r="F88" s="3">
        <v>11.521381</v>
      </c>
      <c r="G88" s="3">
        <v>3979661000</v>
      </c>
      <c r="H88" s="4">
        <f t="shared" si="0"/>
        <v>9.809722180391936E-2</v>
      </c>
    </row>
    <row r="89" spans="1:8" ht="15.75" customHeight="1">
      <c r="A89" s="2">
        <v>39173</v>
      </c>
      <c r="B89" s="3">
        <v>13.448570999999999</v>
      </c>
      <c r="C89" s="3">
        <v>14.642858</v>
      </c>
      <c r="D89" s="3">
        <v>12.8</v>
      </c>
      <c r="E89" s="3">
        <v>14.257142999999999</v>
      </c>
      <c r="F89" s="3">
        <v>12.375781</v>
      </c>
      <c r="G89" s="3">
        <v>3364935000</v>
      </c>
      <c r="H89" s="4">
        <f t="shared" si="0"/>
        <v>7.4157776745687007E-2</v>
      </c>
    </row>
    <row r="90" spans="1:8" ht="15.75" customHeight="1">
      <c r="A90" s="2">
        <v>39203</v>
      </c>
      <c r="B90" s="3">
        <v>14.227143</v>
      </c>
      <c r="C90" s="3">
        <v>17.452857999999999</v>
      </c>
      <c r="D90" s="3">
        <v>14.078571</v>
      </c>
      <c r="E90" s="3">
        <v>17.312857000000001</v>
      </c>
      <c r="F90" s="3">
        <v>15.028268000000001</v>
      </c>
      <c r="G90" s="3">
        <v>4341267000</v>
      </c>
      <c r="H90" s="4">
        <f t="shared" si="0"/>
        <v>0.21432885730605614</v>
      </c>
    </row>
    <row r="91" spans="1:8" ht="15.75" customHeight="1">
      <c r="A91" s="2">
        <v>39234</v>
      </c>
      <c r="B91" s="3">
        <v>17.299999</v>
      </c>
      <c r="C91" s="3">
        <v>18.23</v>
      </c>
      <c r="D91" s="3">
        <v>16.485714000000002</v>
      </c>
      <c r="E91" s="3">
        <v>17.434286</v>
      </c>
      <c r="F91" s="3">
        <v>15.13367</v>
      </c>
      <c r="G91" s="3">
        <v>5819885400</v>
      </c>
      <c r="H91" s="4">
        <f t="shared" si="0"/>
        <v>7.013582669672897E-3</v>
      </c>
    </row>
    <row r="92" spans="1:8" ht="15.75" customHeight="1">
      <c r="A92" s="2">
        <v>39264</v>
      </c>
      <c r="B92" s="3">
        <v>17.292856</v>
      </c>
      <c r="C92" s="3">
        <v>21.274286</v>
      </c>
      <c r="D92" s="3">
        <v>17.042856</v>
      </c>
      <c r="E92" s="3">
        <v>18.822856999999999</v>
      </c>
      <c r="F92" s="3">
        <v>16.339012</v>
      </c>
      <c r="G92" s="3">
        <v>6004643400</v>
      </c>
      <c r="H92" s="4">
        <f t="shared" si="0"/>
        <v>7.964637791097598E-2</v>
      </c>
    </row>
    <row r="93" spans="1:8" ht="15.75" customHeight="1">
      <c r="A93" s="2">
        <v>39295</v>
      </c>
      <c r="B93" s="3">
        <v>19.091429000000002</v>
      </c>
      <c r="C93" s="3">
        <v>19.950001</v>
      </c>
      <c r="D93" s="3">
        <v>15.945714000000001</v>
      </c>
      <c r="E93" s="3">
        <v>19.782858000000001</v>
      </c>
      <c r="F93" s="3">
        <v>17.172326999999999</v>
      </c>
      <c r="G93" s="3">
        <v>6090199500</v>
      </c>
      <c r="H93" s="4">
        <f t="shared" si="0"/>
        <v>5.1001553827122403E-2</v>
      </c>
    </row>
    <row r="94" spans="1:8" ht="15.75" customHeight="1">
      <c r="A94" s="2">
        <v>39326</v>
      </c>
      <c r="B94" s="3">
        <v>19.991427999999999</v>
      </c>
      <c r="C94" s="3">
        <v>22.142856999999999</v>
      </c>
      <c r="D94" s="3">
        <v>18.571428000000001</v>
      </c>
      <c r="E94" s="3">
        <v>21.924285999999999</v>
      </c>
      <c r="F94" s="3">
        <v>19.031175999999999</v>
      </c>
      <c r="G94" s="3">
        <v>5232805900</v>
      </c>
      <c r="H94" s="4">
        <f t="shared" si="0"/>
        <v>0.10824677401030154</v>
      </c>
    </row>
    <row r="95" spans="1:8" ht="15.75" customHeight="1">
      <c r="A95" s="2">
        <v>39356</v>
      </c>
      <c r="B95" s="3">
        <v>22.09</v>
      </c>
      <c r="C95" s="3">
        <v>27.16</v>
      </c>
      <c r="D95" s="3">
        <v>21.847142999999999</v>
      </c>
      <c r="E95" s="3">
        <v>27.135714</v>
      </c>
      <c r="F95" s="3">
        <v>23.554907</v>
      </c>
      <c r="G95" s="3">
        <v>5819447900</v>
      </c>
      <c r="H95" s="4">
        <f t="shared" si="0"/>
        <v>0.23770107533028972</v>
      </c>
    </row>
    <row r="96" spans="1:8" ht="15.75" customHeight="1">
      <c r="A96" s="2">
        <v>39387</v>
      </c>
      <c r="B96" s="3">
        <v>26.942858000000001</v>
      </c>
      <c r="C96" s="3">
        <v>27.525715000000002</v>
      </c>
      <c r="D96" s="3">
        <v>21.518571999999999</v>
      </c>
      <c r="E96" s="3">
        <v>26.031428999999999</v>
      </c>
      <c r="F96" s="3">
        <v>22.596343999999998</v>
      </c>
      <c r="G96" s="3">
        <v>6549947600</v>
      </c>
      <c r="H96" s="4">
        <f t="shared" si="0"/>
        <v>-4.0694832715748003E-2</v>
      </c>
    </row>
    <row r="97" spans="1:8" ht="15.75" customHeight="1">
      <c r="A97" s="2">
        <v>39417</v>
      </c>
      <c r="B97" s="3">
        <v>25.98</v>
      </c>
      <c r="C97" s="3">
        <v>28.994285999999999</v>
      </c>
      <c r="D97" s="3">
        <v>25.284286000000002</v>
      </c>
      <c r="E97" s="3">
        <v>28.297142000000001</v>
      </c>
      <c r="F97" s="3">
        <v>24.563074</v>
      </c>
      <c r="G97" s="3">
        <v>4313169700</v>
      </c>
      <c r="H97" s="4">
        <f t="shared" si="0"/>
        <v>8.7037531381182809E-2</v>
      </c>
    </row>
    <row r="98" spans="1:8" ht="15.75" customHeight="1">
      <c r="A98" s="2">
        <v>39448</v>
      </c>
      <c r="B98" s="3">
        <v>28.467141999999999</v>
      </c>
      <c r="C98" s="3">
        <v>28.608571999999999</v>
      </c>
      <c r="D98" s="3">
        <v>18.02</v>
      </c>
      <c r="E98" s="3">
        <v>19.337143000000001</v>
      </c>
      <c r="F98" s="3">
        <v>16.785425</v>
      </c>
      <c r="G98" s="3">
        <v>8793472100</v>
      </c>
      <c r="H98" s="4">
        <f t="shared" si="0"/>
        <v>-0.31663988798796111</v>
      </c>
    </row>
    <row r="99" spans="1:8" ht="15.75" customHeight="1">
      <c r="A99" s="2">
        <v>39479</v>
      </c>
      <c r="B99" s="3">
        <v>19.462855999999999</v>
      </c>
      <c r="C99" s="3">
        <v>19.512857</v>
      </c>
      <c r="D99" s="3">
        <v>16.491427999999999</v>
      </c>
      <c r="E99" s="3">
        <v>17.860001</v>
      </c>
      <c r="F99" s="3">
        <v>15.503209</v>
      </c>
      <c r="G99" s="3">
        <v>6216488600</v>
      </c>
      <c r="H99" s="4">
        <f t="shared" si="0"/>
        <v>-7.6388652655503209E-2</v>
      </c>
    </row>
    <row r="100" spans="1:8" ht="15.75" customHeight="1">
      <c r="A100" s="2">
        <v>39508</v>
      </c>
      <c r="B100" s="3">
        <v>17.777142999999999</v>
      </c>
      <c r="C100" s="3">
        <v>20.82</v>
      </c>
      <c r="D100" s="3">
        <v>16.857143000000001</v>
      </c>
      <c r="E100" s="3">
        <v>20.5</v>
      </c>
      <c r="F100" s="3">
        <v>17.794837999999999</v>
      </c>
      <c r="G100" s="3">
        <v>5731818400</v>
      </c>
      <c r="H100" s="4">
        <f t="shared" si="0"/>
        <v>0.14781642948888832</v>
      </c>
    </row>
    <row r="101" spans="1:8" ht="15.75" customHeight="1">
      <c r="A101" s="2">
        <v>39539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21.570813999999999</v>
      </c>
      <c r="G101" s="3">
        <v>5696745600</v>
      </c>
      <c r="H101" s="4">
        <f t="shared" si="0"/>
        <v>0.21219501970178095</v>
      </c>
    </row>
    <row r="102" spans="1:8" ht="15.75" customHeight="1">
      <c r="A102" s="2">
        <v>39569</v>
      </c>
      <c r="B102" s="3">
        <v>24.994285999999999</v>
      </c>
      <c r="C102" s="3">
        <v>27.462855999999999</v>
      </c>
      <c r="D102" s="3">
        <v>24.571428000000001</v>
      </c>
      <c r="E102" s="3">
        <v>26.964285</v>
      </c>
      <c r="F102" s="3">
        <v>23.406101</v>
      </c>
      <c r="G102" s="3">
        <v>4647053600</v>
      </c>
      <c r="H102" s="4">
        <f t="shared" si="0"/>
        <v>8.5081953791822651E-2</v>
      </c>
    </row>
    <row r="103" spans="1:8" ht="15.75" customHeight="1">
      <c r="A103" s="2">
        <v>39600</v>
      </c>
      <c r="B103" s="3">
        <v>26.942858000000001</v>
      </c>
      <c r="C103" s="3">
        <v>27.135714</v>
      </c>
      <c r="D103" s="3">
        <v>23.450001</v>
      </c>
      <c r="E103" s="3">
        <v>23.92</v>
      </c>
      <c r="F103" s="3">
        <v>20.763535999999998</v>
      </c>
      <c r="G103" s="3">
        <v>4868948700</v>
      </c>
      <c r="H103" s="4">
        <f t="shared" si="0"/>
        <v>-0.11290069200333713</v>
      </c>
    </row>
    <row r="104" spans="1:8" ht="15.75" customHeight="1">
      <c r="A104" s="2">
        <v>39630</v>
      </c>
      <c r="B104" s="3">
        <v>23.461428000000002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4937440200</v>
      </c>
      <c r="H104" s="4">
        <f t="shared" si="0"/>
        <v>-5.0704658397297979E-2</v>
      </c>
    </row>
    <row r="105" spans="1:8" ht="15.75" customHeight="1">
      <c r="A105" s="2">
        <v>39661</v>
      </c>
      <c r="B105" s="3">
        <v>22.842856999999999</v>
      </c>
      <c r="C105" s="3">
        <v>25.778572</v>
      </c>
      <c r="D105" s="3">
        <v>21.844286</v>
      </c>
      <c r="E105" s="3">
        <v>24.218571000000001</v>
      </c>
      <c r="F105" s="3">
        <v>21.022715000000002</v>
      </c>
      <c r="G105" s="3">
        <v>3271438800</v>
      </c>
      <c r="H105" s="4">
        <f t="shared" si="0"/>
        <v>6.6562077260667499E-2</v>
      </c>
    </row>
    <row r="106" spans="1:8" ht="15.75" customHeight="1">
      <c r="A106" s="2">
        <v>39692</v>
      </c>
      <c r="B106" s="3">
        <v>24.628571000000001</v>
      </c>
      <c r="C106" s="3">
        <v>24.785715</v>
      </c>
      <c r="D106" s="3">
        <v>14.37</v>
      </c>
      <c r="E106" s="3">
        <v>16.237143</v>
      </c>
      <c r="F106" s="3">
        <v>14.094500999999999</v>
      </c>
      <c r="G106" s="3">
        <v>6016890600</v>
      </c>
      <c r="H106" s="4">
        <f t="shared" si="0"/>
        <v>-0.32955847995846405</v>
      </c>
    </row>
    <row r="107" spans="1:8" ht="15.75" customHeight="1">
      <c r="A107" s="2">
        <v>39722</v>
      </c>
      <c r="B107" s="3">
        <v>15.988571</v>
      </c>
      <c r="C107" s="3">
        <v>16.628571000000001</v>
      </c>
      <c r="D107" s="3">
        <v>12.142858</v>
      </c>
      <c r="E107" s="3">
        <v>15.37</v>
      </c>
      <c r="F107" s="3">
        <v>13.341786000000001</v>
      </c>
      <c r="G107" s="3">
        <v>10356677800</v>
      </c>
      <c r="H107" s="4">
        <f t="shared" si="0"/>
        <v>-5.3404870452667924E-2</v>
      </c>
    </row>
    <row r="108" spans="1:8" ht="15.75" customHeight="1">
      <c r="A108" s="2">
        <v>39753</v>
      </c>
      <c r="B108" s="3">
        <v>15.132857</v>
      </c>
      <c r="C108" s="3">
        <v>15.97</v>
      </c>
      <c r="D108" s="3">
        <v>11.305714999999999</v>
      </c>
      <c r="E108" s="3">
        <v>13.238571</v>
      </c>
      <c r="F108" s="3">
        <v>11.491624</v>
      </c>
      <c r="G108" s="3">
        <v>5904865400</v>
      </c>
      <c r="H108" s="4">
        <f t="shared" si="0"/>
        <v>-0.13867423746715776</v>
      </c>
    </row>
    <row r="109" spans="1:8" ht="15.75" customHeight="1">
      <c r="A109" s="2">
        <v>39783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5053461700</v>
      </c>
      <c r="H109" s="4">
        <f t="shared" si="0"/>
        <v>-7.8990315032931774E-2</v>
      </c>
    </row>
    <row r="110" spans="1:8" ht="15.75" customHeight="1">
      <c r="A110" s="2">
        <v>39814</v>
      </c>
      <c r="B110" s="3">
        <v>12.268572000000001</v>
      </c>
      <c r="C110" s="3">
        <v>13.881429000000001</v>
      </c>
      <c r="D110" s="3">
        <v>11.171429</v>
      </c>
      <c r="E110" s="3">
        <v>12.875714</v>
      </c>
      <c r="F110" s="3">
        <v>11.176645000000001</v>
      </c>
      <c r="G110" s="3">
        <v>4526435200</v>
      </c>
      <c r="H110" s="4">
        <f t="shared" si="0"/>
        <v>5.600470223774856E-2</v>
      </c>
    </row>
    <row r="111" spans="1:8" ht="15.75" customHeight="1">
      <c r="A111" s="2">
        <v>39845</v>
      </c>
      <c r="B111" s="3">
        <v>12.728572</v>
      </c>
      <c r="C111" s="3">
        <v>14.714286</v>
      </c>
      <c r="D111" s="3">
        <v>12.358571</v>
      </c>
      <c r="E111" s="3">
        <v>12.758571999999999</v>
      </c>
      <c r="F111" s="3">
        <v>11.074958000000001</v>
      </c>
      <c r="G111" s="3">
        <v>3466862700</v>
      </c>
      <c r="H111" s="4">
        <f t="shared" si="0"/>
        <v>-9.0981685470013663E-3</v>
      </c>
    </row>
    <row r="112" spans="1:8" ht="15.75" customHeight="1">
      <c r="A112" s="2">
        <v>39873</v>
      </c>
      <c r="B112" s="3">
        <v>12.588571999999999</v>
      </c>
      <c r="C112" s="3">
        <v>15.711429000000001</v>
      </c>
      <c r="D112" s="3">
        <v>11.761429</v>
      </c>
      <c r="E112" s="3">
        <v>15.017143000000001</v>
      </c>
      <c r="F112" s="3">
        <v>13.035494</v>
      </c>
      <c r="G112" s="3">
        <v>3856149500</v>
      </c>
      <c r="H112" s="4">
        <f t="shared" si="0"/>
        <v>0.17702423792487515</v>
      </c>
    </row>
    <row r="113" spans="1:8" ht="15.75" customHeight="1">
      <c r="A113" s="2">
        <v>39904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2955420300</v>
      </c>
      <c r="H113" s="4">
        <f t="shared" si="0"/>
        <v>0.19701255663958728</v>
      </c>
    </row>
    <row r="114" spans="1:8" ht="15.75" customHeight="1">
      <c r="A114" s="2">
        <v>39934</v>
      </c>
      <c r="B114" s="3">
        <v>17.971428</v>
      </c>
      <c r="C114" s="3">
        <v>19.414286000000001</v>
      </c>
      <c r="D114" s="3">
        <v>17.054285</v>
      </c>
      <c r="E114" s="3">
        <v>19.401427999999999</v>
      </c>
      <c r="F114" s="3">
        <v>16.841228000000001</v>
      </c>
      <c r="G114" s="3">
        <v>2364285700</v>
      </c>
      <c r="H114" s="4">
        <f t="shared" si="0"/>
        <v>7.9313365783005962E-2</v>
      </c>
    </row>
    <row r="115" spans="1:8" ht="15.75" customHeight="1">
      <c r="A115" s="2">
        <v>39965</v>
      </c>
      <c r="B115" s="3">
        <v>19.495714</v>
      </c>
      <c r="C115" s="3">
        <v>20.914286000000001</v>
      </c>
      <c r="D115" s="3">
        <v>18.982856999999999</v>
      </c>
      <c r="E115" s="3">
        <v>20.347142999999999</v>
      </c>
      <c r="F115" s="3">
        <v>17.662147999999998</v>
      </c>
      <c r="G115" s="3">
        <v>3168893000</v>
      </c>
      <c r="H115" s="4">
        <f t="shared" si="0"/>
        <v>4.8744663987685302E-2</v>
      </c>
    </row>
    <row r="116" spans="1:8" ht="15.75" customHeight="1">
      <c r="A116" s="2">
        <v>39995</v>
      </c>
      <c r="B116" s="3">
        <v>20.5</v>
      </c>
      <c r="C116" s="3">
        <v>23.571428000000001</v>
      </c>
      <c r="D116" s="3">
        <v>19.202857999999999</v>
      </c>
      <c r="E116" s="3">
        <v>23.341429000000002</v>
      </c>
      <c r="F116" s="3">
        <v>20.261313999999999</v>
      </c>
      <c r="G116" s="3">
        <v>2735534200</v>
      </c>
      <c r="H116" s="4">
        <f t="shared" si="0"/>
        <v>0.14716024347661455</v>
      </c>
    </row>
    <row r="117" spans="1:8" ht="15.75" customHeight="1">
      <c r="A117" s="2">
        <v>40026</v>
      </c>
      <c r="B117" s="3">
        <v>23.601429</v>
      </c>
      <c r="C117" s="3">
        <v>24.641428000000001</v>
      </c>
      <c r="D117" s="3">
        <v>22.774286</v>
      </c>
      <c r="E117" s="3">
        <v>24.030000999999999</v>
      </c>
      <c r="F117" s="3">
        <v>20.859027999999999</v>
      </c>
      <c r="G117" s="3">
        <v>2041281200</v>
      </c>
      <c r="H117" s="4">
        <f t="shared" si="0"/>
        <v>2.9500258472871004E-2</v>
      </c>
    </row>
    <row r="118" spans="1:8" ht="15.75" customHeight="1">
      <c r="A118" s="2">
        <v>40057</v>
      </c>
      <c r="B118" s="3">
        <v>23.998570999999998</v>
      </c>
      <c r="C118" s="3">
        <v>26.985714000000002</v>
      </c>
      <c r="D118" s="3">
        <v>23.444286000000002</v>
      </c>
      <c r="E118" s="3">
        <v>26.478570999999999</v>
      </c>
      <c r="F118" s="3">
        <v>22.984482</v>
      </c>
      <c r="G118" s="3">
        <v>2497329800</v>
      </c>
      <c r="H118" s="4">
        <f t="shared" si="0"/>
        <v>0.10189611903296747</v>
      </c>
    </row>
    <row r="119" spans="1:8" ht="15.75" customHeight="1">
      <c r="A119" s="2">
        <v>40087</v>
      </c>
      <c r="B119" s="3">
        <v>26.478570999999999</v>
      </c>
      <c r="C119" s="3">
        <v>29.815714</v>
      </c>
      <c r="D119" s="3">
        <v>25.814285000000002</v>
      </c>
      <c r="E119" s="3">
        <v>26.928571999999999</v>
      </c>
      <c r="F119" s="3">
        <v>23.375105000000001</v>
      </c>
      <c r="G119" s="3">
        <v>3239044200</v>
      </c>
      <c r="H119" s="4">
        <f t="shared" si="0"/>
        <v>1.6995075198997373E-2</v>
      </c>
    </row>
    <row r="120" spans="1:8" ht="15.75" customHeight="1">
      <c r="A120" s="2">
        <v>40118</v>
      </c>
      <c r="B120" s="3">
        <v>27.114286</v>
      </c>
      <c r="C120" s="3">
        <v>29.714285</v>
      </c>
      <c r="D120" s="3">
        <v>26.51</v>
      </c>
      <c r="E120" s="3">
        <v>28.558571000000001</v>
      </c>
      <c r="F120" s="3">
        <v>24.790002999999999</v>
      </c>
      <c r="G120" s="3">
        <v>2113696200</v>
      </c>
      <c r="H120" s="4">
        <f t="shared" si="0"/>
        <v>6.0530123821903571E-2</v>
      </c>
    </row>
    <row r="121" spans="1:8" ht="15.75" customHeight="1">
      <c r="A121" s="2">
        <v>40148</v>
      </c>
      <c r="B121" s="3">
        <v>28.891428000000001</v>
      </c>
      <c r="C121" s="3">
        <v>30.564285000000002</v>
      </c>
      <c r="D121" s="3">
        <v>26.954287000000001</v>
      </c>
      <c r="E121" s="3">
        <v>30.104285999999998</v>
      </c>
      <c r="F121" s="3">
        <v>26.131751999999999</v>
      </c>
      <c r="G121" s="3">
        <v>2848489700</v>
      </c>
      <c r="H121" s="4">
        <f t="shared" si="0"/>
        <v>5.4124600146276715E-2</v>
      </c>
    </row>
    <row r="122" spans="1:8" ht="15.75" customHeight="1">
      <c r="A122" s="2">
        <v>40179</v>
      </c>
      <c r="B122" s="3">
        <v>30.49</v>
      </c>
      <c r="C122" s="3">
        <v>30.798570999999999</v>
      </c>
      <c r="D122" s="3">
        <v>27.178571999999999</v>
      </c>
      <c r="E122" s="3">
        <v>27.437142999999999</v>
      </c>
      <c r="F122" s="3">
        <v>23.816572000000001</v>
      </c>
      <c r="G122" s="3">
        <v>3792248600</v>
      </c>
      <c r="H122" s="4">
        <f t="shared" si="0"/>
        <v>-8.8596432416777796E-2</v>
      </c>
    </row>
    <row r="123" spans="1:8" ht="15.75" customHeight="1">
      <c r="A123" s="2">
        <v>40210</v>
      </c>
      <c r="B123" s="3">
        <v>27.481428000000001</v>
      </c>
      <c r="C123" s="3">
        <v>29.309999000000001</v>
      </c>
      <c r="D123" s="3">
        <v>27.264285999999998</v>
      </c>
      <c r="E123" s="3">
        <v>29.231428000000001</v>
      </c>
      <c r="F123" s="3">
        <v>25.374072999999999</v>
      </c>
      <c r="G123" s="3">
        <v>2694020000</v>
      </c>
      <c r="H123" s="4">
        <f t="shared" si="0"/>
        <v>6.5395683308244287E-2</v>
      </c>
    </row>
    <row r="124" spans="1:8" ht="15.75" customHeight="1">
      <c r="A124" s="2">
        <v>40238</v>
      </c>
      <c r="B124" s="3">
        <v>29.392856999999999</v>
      </c>
      <c r="C124" s="3">
        <v>33.925713000000002</v>
      </c>
      <c r="D124" s="3">
        <v>29.35</v>
      </c>
      <c r="E124" s="3">
        <v>33.571429999999999</v>
      </c>
      <c r="F124" s="3">
        <v>29.141370999999999</v>
      </c>
      <c r="G124" s="3">
        <v>3038543200</v>
      </c>
      <c r="H124" s="4">
        <f t="shared" si="0"/>
        <v>0.14847036973528058</v>
      </c>
    </row>
    <row r="125" spans="1:8" ht="15.75" customHeight="1">
      <c r="A125" s="2">
        <v>40269</v>
      </c>
      <c r="B125" s="3">
        <v>33.915714000000001</v>
      </c>
      <c r="C125" s="3">
        <v>38.922854999999998</v>
      </c>
      <c r="D125" s="3">
        <v>33.25</v>
      </c>
      <c r="E125" s="3">
        <v>37.298572999999998</v>
      </c>
      <c r="F125" s="3">
        <v>32.376674999999999</v>
      </c>
      <c r="G125" s="3">
        <v>3091782400</v>
      </c>
      <c r="H125" s="4">
        <f t="shared" si="0"/>
        <v>0.11102099485985061</v>
      </c>
    </row>
    <row r="126" spans="1:8" ht="15.75" customHeight="1">
      <c r="A126" s="2">
        <v>40299</v>
      </c>
      <c r="B126" s="3">
        <v>37.691428999999999</v>
      </c>
      <c r="C126" s="3">
        <v>38.268569999999997</v>
      </c>
      <c r="D126" s="3">
        <v>28.464285</v>
      </c>
      <c r="E126" s="3">
        <v>36.697144000000002</v>
      </c>
      <c r="F126" s="3">
        <v>31.854617999999999</v>
      </c>
      <c r="G126" s="3">
        <v>4520663700</v>
      </c>
      <c r="H126" s="4">
        <f t="shared" si="0"/>
        <v>-1.6124478501884466E-2</v>
      </c>
    </row>
    <row r="127" spans="1:8" ht="15.75" customHeight="1">
      <c r="A127" s="2">
        <v>40330</v>
      </c>
      <c r="B127" s="3">
        <v>37.098571999999997</v>
      </c>
      <c r="C127" s="3">
        <v>39.85857</v>
      </c>
      <c r="D127" s="3">
        <v>34.599997999999999</v>
      </c>
      <c r="E127" s="3">
        <v>35.932858000000003</v>
      </c>
      <c r="F127" s="3">
        <v>31.191195</v>
      </c>
      <c r="G127" s="3">
        <v>4162813200</v>
      </c>
      <c r="H127" s="4">
        <f t="shared" si="0"/>
        <v>-2.0826587843558449E-2</v>
      </c>
    </row>
    <row r="128" spans="1:8" ht="15.75" customHeight="1">
      <c r="A128" s="2">
        <v>40360</v>
      </c>
      <c r="B128" s="3">
        <v>36.328570999999997</v>
      </c>
      <c r="C128" s="3">
        <v>37.998573</v>
      </c>
      <c r="D128" s="3">
        <v>34.228572999999997</v>
      </c>
      <c r="E128" s="3">
        <v>36.75</v>
      </c>
      <c r="F128" s="3">
        <v>31.900509</v>
      </c>
      <c r="G128" s="3">
        <v>3917426100</v>
      </c>
      <c r="H128" s="4">
        <f t="shared" si="0"/>
        <v>2.2740840804592422E-2</v>
      </c>
    </row>
    <row r="129" spans="1:8" ht="15.75" customHeight="1">
      <c r="A129" s="2">
        <v>40391</v>
      </c>
      <c r="B129" s="3">
        <v>37.205714999999998</v>
      </c>
      <c r="C129" s="3">
        <v>37.754283999999998</v>
      </c>
      <c r="D129" s="3">
        <v>33.651428000000003</v>
      </c>
      <c r="E129" s="3">
        <v>34.728572999999997</v>
      </c>
      <c r="F129" s="3">
        <v>30.145821000000002</v>
      </c>
      <c r="G129" s="3">
        <v>2397280200</v>
      </c>
      <c r="H129" s="4">
        <f t="shared" si="0"/>
        <v>-5.5005015750689057E-2</v>
      </c>
    </row>
    <row r="130" spans="1:8" ht="15.75" customHeight="1">
      <c r="A130" s="2">
        <v>40422</v>
      </c>
      <c r="B130" s="3">
        <v>35.352856000000003</v>
      </c>
      <c r="C130" s="3">
        <v>42.104286000000002</v>
      </c>
      <c r="D130" s="3">
        <v>35.182858000000003</v>
      </c>
      <c r="E130" s="3">
        <v>40.535713000000001</v>
      </c>
      <c r="F130" s="3">
        <v>35.186656999999997</v>
      </c>
      <c r="G130" s="3">
        <v>2962479800</v>
      </c>
      <c r="H130" s="4">
        <f t="shared" si="0"/>
        <v>0.16721508430637849</v>
      </c>
    </row>
    <row r="131" spans="1:8" ht="15.75" customHeight="1">
      <c r="A131" s="2">
        <v>40452</v>
      </c>
      <c r="B131" s="3">
        <v>40.878571000000001</v>
      </c>
      <c r="C131" s="3">
        <v>45.571429999999999</v>
      </c>
      <c r="D131" s="3">
        <v>39.681426999999999</v>
      </c>
      <c r="E131" s="3">
        <v>42.997143000000001</v>
      </c>
      <c r="F131" s="3">
        <v>37.323279999999997</v>
      </c>
      <c r="G131" s="3">
        <v>3058644400</v>
      </c>
      <c r="H131" s="4">
        <f t="shared" si="0"/>
        <v>6.072253468125717E-2</v>
      </c>
    </row>
    <row r="132" spans="1:8" ht="15.75" customHeight="1">
      <c r="A132" s="2">
        <v>40483</v>
      </c>
      <c r="B132" s="3">
        <v>43.174286000000002</v>
      </c>
      <c r="C132" s="3">
        <v>45.900002000000001</v>
      </c>
      <c r="D132" s="3">
        <v>42.537143999999998</v>
      </c>
      <c r="E132" s="3">
        <v>44.450001</v>
      </c>
      <c r="F132" s="3">
        <v>38.584426999999998</v>
      </c>
      <c r="G132" s="3">
        <v>2377021500</v>
      </c>
      <c r="H132" s="4">
        <f t="shared" si="0"/>
        <v>3.3789822330727665E-2</v>
      </c>
    </row>
    <row r="133" spans="1:8" ht="15.75" customHeight="1">
      <c r="A133" s="2">
        <v>40513</v>
      </c>
      <c r="B133" s="3">
        <v>45.03857</v>
      </c>
      <c r="C133" s="3">
        <v>46.665714000000001</v>
      </c>
      <c r="D133" s="3">
        <v>44.984287000000002</v>
      </c>
      <c r="E133" s="3">
        <v>46.080002</v>
      </c>
      <c r="F133" s="3">
        <v>39.999332000000003</v>
      </c>
      <c r="G133" s="3">
        <v>1743308700</v>
      </c>
      <c r="H133" s="4">
        <f t="shared" si="0"/>
        <v>3.6670364445220469E-2</v>
      </c>
    </row>
    <row r="134" spans="1:8" ht="15.75" customHeight="1">
      <c r="A134" s="2">
        <v>40544</v>
      </c>
      <c r="B134" s="3">
        <v>46.52</v>
      </c>
      <c r="C134" s="3">
        <v>49.799999</v>
      </c>
      <c r="D134" s="3">
        <v>46.405715999999998</v>
      </c>
      <c r="E134" s="3">
        <v>48.474285000000002</v>
      </c>
      <c r="F134" s="3">
        <v>42.077666999999998</v>
      </c>
      <c r="G134" s="3">
        <v>2710383900</v>
      </c>
      <c r="H134" s="4">
        <f t="shared" si="0"/>
        <v>5.1959242719353302E-2</v>
      </c>
    </row>
    <row r="135" spans="1:8" ht="15.75" customHeight="1">
      <c r="A135" s="2">
        <v>40575</v>
      </c>
      <c r="B135" s="3">
        <v>48.757140999999997</v>
      </c>
      <c r="C135" s="3">
        <v>52.128571000000001</v>
      </c>
      <c r="D135" s="3">
        <v>48.245716000000002</v>
      </c>
      <c r="E135" s="3">
        <v>50.458571999999997</v>
      </c>
      <c r="F135" s="3">
        <v>43.800109999999997</v>
      </c>
      <c r="G135" s="3">
        <v>2323987400</v>
      </c>
      <c r="H135" s="4">
        <f t="shared" si="0"/>
        <v>4.0934850309072471E-2</v>
      </c>
    </row>
    <row r="136" spans="1:8" ht="15.75" customHeight="1">
      <c r="A136" s="2">
        <v>40603</v>
      </c>
      <c r="B136" s="3">
        <v>50.781429000000003</v>
      </c>
      <c r="C136" s="3">
        <v>51.667141000000001</v>
      </c>
      <c r="D136" s="3">
        <v>46.60857</v>
      </c>
      <c r="E136" s="3">
        <v>49.787143999999998</v>
      </c>
      <c r="F136" s="3">
        <v>43.217266000000002</v>
      </c>
      <c r="G136" s="3">
        <v>2826614700</v>
      </c>
      <c r="H136" s="4">
        <f t="shared" si="0"/>
        <v>-1.3306907220095894E-2</v>
      </c>
    </row>
    <row r="137" spans="1:8" ht="15.75" customHeight="1">
      <c r="A137" s="2">
        <v>40634</v>
      </c>
      <c r="B137" s="3">
        <v>50.158572999999997</v>
      </c>
      <c r="C137" s="3">
        <v>50.732857000000003</v>
      </c>
      <c r="D137" s="3">
        <v>45.737144000000001</v>
      </c>
      <c r="E137" s="3">
        <v>50.018569999999997</v>
      </c>
      <c r="F137" s="3">
        <v>43.418163</v>
      </c>
      <c r="G137" s="3">
        <v>2313457300</v>
      </c>
      <c r="H137" s="4">
        <f t="shared" si="0"/>
        <v>4.6485356107440401E-3</v>
      </c>
    </row>
    <row r="138" spans="1:8" ht="15.75" customHeight="1">
      <c r="A138" s="2">
        <v>40664</v>
      </c>
      <c r="B138" s="3">
        <v>49.962856000000002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1728015100</v>
      </c>
      <c r="H138" s="4">
        <f t="shared" si="0"/>
        <v>-6.5691632324472119E-3</v>
      </c>
    </row>
    <row r="139" spans="1:8" ht="15.75" customHeight="1">
      <c r="A139" s="2">
        <v>40695</v>
      </c>
      <c r="B139" s="3">
        <v>49.838569999999997</v>
      </c>
      <c r="C139" s="3">
        <v>50.304287000000002</v>
      </c>
      <c r="D139" s="3">
        <v>44.357143000000001</v>
      </c>
      <c r="E139" s="3">
        <v>47.952857999999999</v>
      </c>
      <c r="F139" s="3">
        <v>41.625027000000003</v>
      </c>
      <c r="G139" s="3">
        <v>2315962600</v>
      </c>
      <c r="H139" s="4">
        <f t="shared" si="0"/>
        <v>-3.4959706666890404E-2</v>
      </c>
    </row>
    <row r="140" spans="1:8" ht="15.75" customHeight="1">
      <c r="A140" s="2">
        <v>40725</v>
      </c>
      <c r="B140" s="3">
        <v>47.992859000000003</v>
      </c>
      <c r="C140" s="3">
        <v>57.785713000000001</v>
      </c>
      <c r="D140" s="3">
        <v>47.742859000000003</v>
      </c>
      <c r="E140" s="3">
        <v>55.782856000000002</v>
      </c>
      <c r="F140" s="3">
        <v>48.421799</v>
      </c>
      <c r="G140" s="3">
        <v>2663486700</v>
      </c>
      <c r="H140" s="4">
        <f t="shared" si="0"/>
        <v>0.16328570789875996</v>
      </c>
    </row>
    <row r="141" spans="1:8" ht="15.75" customHeight="1">
      <c r="A141" s="2">
        <v>40756</v>
      </c>
      <c r="B141" s="3">
        <v>56.825713999999998</v>
      </c>
      <c r="C141" s="3">
        <v>57.071429999999999</v>
      </c>
      <c r="D141" s="3">
        <v>50.431426999999999</v>
      </c>
      <c r="E141" s="3">
        <v>54.975715999999998</v>
      </c>
      <c r="F141" s="3">
        <v>47.721169000000003</v>
      </c>
      <c r="G141" s="3">
        <v>4035649800</v>
      </c>
      <c r="H141" s="4">
        <f t="shared" si="0"/>
        <v>-1.4469309576870466E-2</v>
      </c>
    </row>
    <row r="142" spans="1:8" ht="15.75" customHeight="1">
      <c r="A142" s="2">
        <v>40787</v>
      </c>
      <c r="B142" s="3">
        <v>55.117142000000001</v>
      </c>
      <c r="C142" s="3">
        <v>60.408572999999997</v>
      </c>
      <c r="D142" s="3">
        <v>52.354286000000002</v>
      </c>
      <c r="E142" s="3">
        <v>54.474285000000002</v>
      </c>
      <c r="F142" s="3">
        <v>47.285904000000002</v>
      </c>
      <c r="G142" s="3">
        <v>2994362000</v>
      </c>
      <c r="H142" s="4">
        <f t="shared" si="0"/>
        <v>-9.1210045587944641E-3</v>
      </c>
    </row>
    <row r="143" spans="1:8" ht="15.75" customHeight="1">
      <c r="A143" s="2">
        <v>40817</v>
      </c>
      <c r="B143" s="3">
        <v>54.338569999999997</v>
      </c>
      <c r="C143" s="3">
        <v>60.957141999999997</v>
      </c>
      <c r="D143" s="3">
        <v>50.605713000000002</v>
      </c>
      <c r="E143" s="3">
        <v>57.825713999999998</v>
      </c>
      <c r="F143" s="3">
        <v>50.195084000000001</v>
      </c>
      <c r="G143" s="3">
        <v>3285356900</v>
      </c>
      <c r="H143" s="4">
        <f t="shared" si="0"/>
        <v>6.152319727248947E-2</v>
      </c>
    </row>
    <row r="144" spans="1:8" ht="15.75" customHeight="1">
      <c r="A144" s="2">
        <v>40848</v>
      </c>
      <c r="B144" s="3">
        <v>56.772857999999999</v>
      </c>
      <c r="C144" s="3">
        <v>58.285713000000001</v>
      </c>
      <c r="D144" s="3">
        <v>51.902858999999999</v>
      </c>
      <c r="E144" s="3">
        <v>54.599997999999999</v>
      </c>
      <c r="F144" s="3">
        <v>47.395026999999999</v>
      </c>
      <c r="G144" s="3">
        <v>2240925400</v>
      </c>
      <c r="H144" s="4">
        <f t="shared" si="0"/>
        <v>-5.5783490670122247E-2</v>
      </c>
    </row>
    <row r="145" spans="1:8" ht="15.75" customHeight="1">
      <c r="A145" s="2">
        <v>40878</v>
      </c>
      <c r="B145" s="3">
        <v>54.648570999999997</v>
      </c>
      <c r="C145" s="3">
        <v>58.441428999999999</v>
      </c>
      <c r="D145" s="3">
        <v>53.954284999999999</v>
      </c>
      <c r="E145" s="3">
        <v>57.857143000000001</v>
      </c>
      <c r="F145" s="3">
        <v>50.222366000000001</v>
      </c>
      <c r="G145" s="3">
        <v>1576633100</v>
      </c>
      <c r="H145" s="4">
        <f t="shared" si="0"/>
        <v>5.9654760825434326E-2</v>
      </c>
    </row>
    <row r="146" spans="1:8" ht="15.75" customHeight="1">
      <c r="A146" s="2">
        <v>40909</v>
      </c>
      <c r="B146" s="3">
        <v>58.485714000000002</v>
      </c>
      <c r="C146" s="3">
        <v>65.462860000000006</v>
      </c>
      <c r="D146" s="3">
        <v>58.428570000000001</v>
      </c>
      <c r="E146" s="3">
        <v>65.211426000000003</v>
      </c>
      <c r="F146" s="3">
        <v>56.606174000000003</v>
      </c>
      <c r="G146" s="3">
        <v>1714963600</v>
      </c>
      <c r="H146" s="4">
        <f t="shared" si="0"/>
        <v>0.12711085734192615</v>
      </c>
    </row>
    <row r="147" spans="1:8" ht="15.75" customHeight="1">
      <c r="A147" s="2">
        <v>40940</v>
      </c>
      <c r="B147" s="3">
        <v>65.487144000000001</v>
      </c>
      <c r="C147" s="3">
        <v>78.230002999999996</v>
      </c>
      <c r="D147" s="3">
        <v>64.854286000000002</v>
      </c>
      <c r="E147" s="3">
        <v>77.491432000000003</v>
      </c>
      <c r="F147" s="3">
        <v>67.265724000000006</v>
      </c>
      <c r="G147" s="3">
        <v>2842138600</v>
      </c>
      <c r="H147" s="4">
        <f t="shared" si="0"/>
        <v>0.18831073091073072</v>
      </c>
    </row>
    <row r="148" spans="1:8" ht="15.75" customHeight="1">
      <c r="A148" s="2">
        <v>40969</v>
      </c>
      <c r="B148" s="3">
        <v>78.309997999999993</v>
      </c>
      <c r="C148" s="3">
        <v>88.778571999999997</v>
      </c>
      <c r="D148" s="3">
        <v>73.745711999999997</v>
      </c>
      <c r="E148" s="3">
        <v>85.650002000000001</v>
      </c>
      <c r="F148" s="3">
        <v>74.347701999999998</v>
      </c>
      <c r="G148" s="3">
        <v>3896084500</v>
      </c>
      <c r="H148" s="4">
        <f t="shared" si="0"/>
        <v>0.10528360625390715</v>
      </c>
    </row>
    <row r="149" spans="1:8" ht="15.75" customHeight="1">
      <c r="A149" s="2">
        <v>41000</v>
      </c>
      <c r="B149" s="3">
        <v>85.975716000000006</v>
      </c>
      <c r="C149" s="3">
        <v>92</v>
      </c>
      <c r="D149" s="3">
        <v>79.285713000000001</v>
      </c>
      <c r="E149" s="3">
        <v>83.425713000000002</v>
      </c>
      <c r="F149" s="3">
        <v>72.416931000000005</v>
      </c>
      <c r="G149" s="3">
        <v>3899747600</v>
      </c>
      <c r="H149" s="4">
        <f t="shared" si="0"/>
        <v>-2.5969477846134275E-2</v>
      </c>
    </row>
    <row r="150" spans="1:8" ht="15.75" customHeight="1">
      <c r="A150" s="2">
        <v>41030</v>
      </c>
      <c r="B150" s="3">
        <v>83.557143999999994</v>
      </c>
      <c r="C150" s="3">
        <v>85.251427000000007</v>
      </c>
      <c r="D150" s="3">
        <v>74.597144999999998</v>
      </c>
      <c r="E150" s="3">
        <v>82.532859999999999</v>
      </c>
      <c r="F150" s="3">
        <v>71.641875999999996</v>
      </c>
      <c r="G150" s="3">
        <v>2776586400</v>
      </c>
      <c r="H150" s="4">
        <f t="shared" si="0"/>
        <v>-1.0702676698630171E-2</v>
      </c>
    </row>
    <row r="151" spans="1:8" ht="15.75" customHeight="1">
      <c r="A151" s="2">
        <v>41061</v>
      </c>
      <c r="B151" s="3">
        <v>81.308571000000001</v>
      </c>
      <c r="C151" s="3">
        <v>84.285713000000001</v>
      </c>
      <c r="D151" s="3">
        <v>78.357140000000001</v>
      </c>
      <c r="E151" s="3">
        <v>83.428573999999998</v>
      </c>
      <c r="F151" s="3">
        <v>72.419403000000003</v>
      </c>
      <c r="G151" s="3">
        <v>1963956400</v>
      </c>
      <c r="H151" s="4">
        <f t="shared" si="0"/>
        <v>1.0852968171855331E-2</v>
      </c>
    </row>
    <row r="152" spans="1:8" ht="15.75" customHeight="1">
      <c r="A152" s="2">
        <v>41091</v>
      </c>
      <c r="B152" s="3">
        <v>83.532859999999999</v>
      </c>
      <c r="C152" s="3">
        <v>88.552856000000006</v>
      </c>
      <c r="D152" s="3">
        <v>81.428573999999998</v>
      </c>
      <c r="E152" s="3">
        <v>87.251427000000007</v>
      </c>
      <c r="F152" s="3">
        <v>75.737808000000001</v>
      </c>
      <c r="G152" s="3">
        <v>2227412600</v>
      </c>
      <c r="H152" s="4">
        <f t="shared" si="0"/>
        <v>4.5822043023469809E-2</v>
      </c>
    </row>
    <row r="153" spans="1:8" ht="15.75" customHeight="1">
      <c r="A153" s="2">
        <v>41122</v>
      </c>
      <c r="B153" s="3">
        <v>87.987144000000001</v>
      </c>
      <c r="C153" s="3">
        <v>97.267143000000004</v>
      </c>
      <c r="D153" s="3">
        <v>85.75</v>
      </c>
      <c r="E153" s="3">
        <v>95.034285999999994</v>
      </c>
      <c r="F153" s="3">
        <v>82.493645000000001</v>
      </c>
      <c r="G153" s="3">
        <v>2069051600</v>
      </c>
      <c r="H153" s="4">
        <f t="shared" si="0"/>
        <v>8.9200323832979156E-2</v>
      </c>
    </row>
    <row r="154" spans="1:8" ht="15.75" customHeight="1">
      <c r="A154" s="2">
        <v>41153</v>
      </c>
      <c r="B154" s="3">
        <v>95.108574000000004</v>
      </c>
      <c r="C154" s="3">
        <v>100.724289</v>
      </c>
      <c r="D154" s="3">
        <v>93.714286999999999</v>
      </c>
      <c r="E154" s="3">
        <v>95.300003000000004</v>
      </c>
      <c r="F154" s="3">
        <v>83.079475000000002</v>
      </c>
      <c r="G154" s="3">
        <v>2299751300</v>
      </c>
      <c r="H154" s="4">
        <f t="shared" si="0"/>
        <v>7.1015167289553201E-3</v>
      </c>
    </row>
    <row r="155" spans="1:8" ht="15.75" customHeight="1">
      <c r="A155" s="2">
        <v>41183</v>
      </c>
      <c r="B155" s="3">
        <v>95.879997000000003</v>
      </c>
      <c r="C155" s="3">
        <v>96.678573999999998</v>
      </c>
      <c r="D155" s="3">
        <v>83.957145999999995</v>
      </c>
      <c r="E155" s="3">
        <v>85.045715000000001</v>
      </c>
      <c r="F155" s="3">
        <v>74.140106000000003</v>
      </c>
      <c r="G155" s="3">
        <v>3035707500</v>
      </c>
      <c r="H155" s="4">
        <f t="shared" si="0"/>
        <v>-0.10760021052131105</v>
      </c>
    </row>
    <row r="156" spans="1:8" ht="15.75" customHeight="1">
      <c r="A156" s="2">
        <v>41214</v>
      </c>
      <c r="B156" s="3">
        <v>85.459998999999996</v>
      </c>
      <c r="C156" s="3">
        <v>86.142859999999999</v>
      </c>
      <c r="D156" s="3">
        <v>72.25</v>
      </c>
      <c r="E156" s="3">
        <v>83.611427000000006</v>
      </c>
      <c r="F156" s="3">
        <v>72.889747999999997</v>
      </c>
      <c r="G156" s="3">
        <v>3232462800</v>
      </c>
      <c r="H156" s="4">
        <f t="shared" si="0"/>
        <v>-1.6864799195188709E-2</v>
      </c>
    </row>
    <row r="157" spans="1:8" ht="15.75" customHeight="1">
      <c r="A157" s="2">
        <v>41244</v>
      </c>
      <c r="B157" s="3">
        <v>84.807143999999994</v>
      </c>
      <c r="C157" s="3">
        <v>84.941428999999999</v>
      </c>
      <c r="D157" s="3">
        <v>71.604286000000002</v>
      </c>
      <c r="E157" s="3">
        <v>76.024283999999994</v>
      </c>
      <c r="F157" s="3">
        <v>66.578216999999995</v>
      </c>
      <c r="G157" s="3">
        <v>3033188200</v>
      </c>
      <c r="H157" s="4">
        <f t="shared" si="0"/>
        <v>-8.6590105922714974E-2</v>
      </c>
    </row>
    <row r="158" spans="1:8" ht="15.75" customHeight="1">
      <c r="A158" s="2">
        <v>41275</v>
      </c>
      <c r="B158" s="3">
        <v>79.117142000000001</v>
      </c>
      <c r="C158" s="3">
        <v>79.285713000000001</v>
      </c>
      <c r="D158" s="3">
        <v>62.142856999999999</v>
      </c>
      <c r="E158" s="3">
        <v>65.069999999999993</v>
      </c>
      <c r="F158" s="3">
        <v>56.985011999999998</v>
      </c>
      <c r="G158" s="3">
        <v>3280855900</v>
      </c>
      <c r="H158" s="4">
        <f t="shared" si="0"/>
        <v>-0.1440892446849395</v>
      </c>
    </row>
    <row r="159" spans="1:8" ht="15.75" customHeight="1">
      <c r="A159" s="2">
        <v>41306</v>
      </c>
      <c r="B159" s="3">
        <v>65.587142999999998</v>
      </c>
      <c r="C159" s="3">
        <v>69.277145000000004</v>
      </c>
      <c r="D159" s="3">
        <v>62.522857999999999</v>
      </c>
      <c r="E159" s="3">
        <v>63.057144000000001</v>
      </c>
      <c r="F159" s="3">
        <v>55.222259999999999</v>
      </c>
      <c r="G159" s="3">
        <v>2336008500</v>
      </c>
      <c r="H159" s="4">
        <f t="shared" si="0"/>
        <v>-3.0933607594923366E-2</v>
      </c>
    </row>
    <row r="160" spans="1:8" ht="15.75" customHeight="1">
      <c r="A160" s="2">
        <v>41334</v>
      </c>
      <c r="B160" s="3">
        <v>62.571429999999999</v>
      </c>
      <c r="C160" s="3">
        <v>67.135711999999998</v>
      </c>
      <c r="D160" s="3">
        <v>59.857143000000001</v>
      </c>
      <c r="E160" s="3">
        <v>63.237144000000001</v>
      </c>
      <c r="F160" s="3">
        <v>55.702641</v>
      </c>
      <c r="G160" s="3">
        <v>2294219200</v>
      </c>
      <c r="H160" s="4">
        <f t="shared" si="0"/>
        <v>8.6990463628254487E-3</v>
      </c>
    </row>
    <row r="161" spans="1:8" ht="15.75" customHeight="1">
      <c r="A161" s="2">
        <v>41365</v>
      </c>
      <c r="B161" s="3">
        <v>63.128571000000001</v>
      </c>
      <c r="C161" s="3">
        <v>63.607143000000001</v>
      </c>
      <c r="D161" s="3">
        <v>55.014285999999998</v>
      </c>
      <c r="E161" s="3">
        <v>63.254283999999998</v>
      </c>
      <c r="F161" s="3">
        <v>55.717734999999998</v>
      </c>
      <c r="G161" s="3">
        <v>2740872400</v>
      </c>
      <c r="H161" s="4">
        <f t="shared" si="0"/>
        <v>2.7097458449048617E-4</v>
      </c>
    </row>
    <row r="162" spans="1:8" ht="15.75" customHeight="1">
      <c r="A162" s="2">
        <v>41395</v>
      </c>
      <c r="B162" s="3">
        <v>63.494286000000002</v>
      </c>
      <c r="C162" s="3">
        <v>66.535713000000001</v>
      </c>
      <c r="D162" s="3">
        <v>59.842857000000002</v>
      </c>
      <c r="E162" s="3">
        <v>64.247146999999998</v>
      </c>
      <c r="F162" s="3">
        <v>56.592308000000003</v>
      </c>
      <c r="G162" s="3">
        <v>2361882600</v>
      </c>
      <c r="H162" s="4">
        <f t="shared" si="0"/>
        <v>1.5696492328699383E-2</v>
      </c>
    </row>
    <row r="163" spans="1:8" ht="15.75" customHeight="1">
      <c r="A163" s="2">
        <v>41426</v>
      </c>
      <c r="B163" s="3">
        <v>64.389999000000003</v>
      </c>
      <c r="C163" s="3">
        <v>64.918571</v>
      </c>
      <c r="D163" s="3">
        <v>55.552855999999998</v>
      </c>
      <c r="E163" s="3">
        <v>56.647143999999997</v>
      </c>
      <c r="F163" s="3">
        <v>50.228096000000001</v>
      </c>
      <c r="G163" s="3">
        <v>1754634000</v>
      </c>
      <c r="H163" s="4">
        <f t="shared" si="0"/>
        <v>-0.11245719117870226</v>
      </c>
    </row>
    <row r="164" spans="1:8" ht="15.75" customHeight="1">
      <c r="A164" s="2">
        <v>41456</v>
      </c>
      <c r="B164" s="3">
        <v>57.527141999999998</v>
      </c>
      <c r="C164" s="3">
        <v>65.334282000000002</v>
      </c>
      <c r="D164" s="3">
        <v>57.317141999999997</v>
      </c>
      <c r="E164" s="3">
        <v>64.647141000000005</v>
      </c>
      <c r="F164" s="3">
        <v>57.321556000000001</v>
      </c>
      <c r="G164" s="3">
        <v>1634528700</v>
      </c>
      <c r="H164" s="4">
        <f t="shared" si="0"/>
        <v>0.14122494310753886</v>
      </c>
    </row>
    <row r="165" spans="1:8" ht="15.75" customHeight="1">
      <c r="A165" s="2">
        <v>41487</v>
      </c>
      <c r="B165" s="3">
        <v>65.107140000000001</v>
      </c>
      <c r="C165" s="3">
        <v>73.391425999999996</v>
      </c>
      <c r="D165" s="3">
        <v>64.751427000000007</v>
      </c>
      <c r="E165" s="3">
        <v>69.602858999999995</v>
      </c>
      <c r="F165" s="3">
        <v>61.715724999999999</v>
      </c>
      <c r="G165" s="3">
        <v>2014584600</v>
      </c>
      <c r="H165" s="4">
        <f t="shared" si="0"/>
        <v>7.6658229584695814E-2</v>
      </c>
    </row>
    <row r="166" spans="1:8" ht="15.75" customHeight="1">
      <c r="A166" s="2">
        <v>41518</v>
      </c>
      <c r="B166" s="3">
        <v>70.442856000000006</v>
      </c>
      <c r="C166" s="3">
        <v>72.559997999999993</v>
      </c>
      <c r="D166" s="3">
        <v>63.888573000000001</v>
      </c>
      <c r="E166" s="3">
        <v>68.107140000000001</v>
      </c>
      <c r="F166" s="3">
        <v>60.788207999999997</v>
      </c>
      <c r="G166" s="3">
        <v>2157735300</v>
      </c>
      <c r="H166" s="4">
        <f t="shared" si="0"/>
        <v>-1.5028860148689847E-2</v>
      </c>
    </row>
    <row r="167" spans="1:8" ht="15.75" customHeight="1">
      <c r="A167" s="2">
        <v>41548</v>
      </c>
      <c r="B167" s="3">
        <v>68.349997999999999</v>
      </c>
      <c r="C167" s="3">
        <v>77.035713000000001</v>
      </c>
      <c r="D167" s="3">
        <v>68.325714000000005</v>
      </c>
      <c r="E167" s="3">
        <v>74.671424999999999</v>
      </c>
      <c r="F167" s="3">
        <v>66.647102000000004</v>
      </c>
      <c r="G167" s="3">
        <v>1959433000</v>
      </c>
      <c r="H167" s="4">
        <f t="shared" si="0"/>
        <v>9.638208120890826E-2</v>
      </c>
    </row>
    <row r="168" spans="1:8" ht="15.75" customHeight="1">
      <c r="A168" s="2">
        <v>41579</v>
      </c>
      <c r="B168" s="3">
        <v>74.860000999999997</v>
      </c>
      <c r="C168" s="3">
        <v>79.761429000000007</v>
      </c>
      <c r="D168" s="3">
        <v>73.197143999999994</v>
      </c>
      <c r="E168" s="3">
        <v>79.438568000000004</v>
      </c>
      <c r="F168" s="3">
        <v>70.901947000000007</v>
      </c>
      <c r="G168" s="3">
        <v>1306288900</v>
      </c>
      <c r="H168" s="4">
        <f t="shared" si="0"/>
        <v>6.3841410538750851E-2</v>
      </c>
    </row>
    <row r="169" spans="1:8" ht="15.75" customHeight="1">
      <c r="A169" s="2">
        <v>41609</v>
      </c>
      <c r="B169" s="3">
        <v>79.714286999999999</v>
      </c>
      <c r="C169" s="3">
        <v>82.162857000000002</v>
      </c>
      <c r="D169" s="3">
        <v>76.971428000000003</v>
      </c>
      <c r="E169" s="3">
        <v>80.145713999999998</v>
      </c>
      <c r="F169" s="3">
        <v>71.950767999999997</v>
      </c>
      <c r="G169" s="3">
        <v>1764349300</v>
      </c>
      <c r="H169" s="4">
        <f t="shared" si="0"/>
        <v>1.4792555696672045E-2</v>
      </c>
    </row>
    <row r="170" spans="1:8" ht="15.75" customHeight="1">
      <c r="A170" s="2">
        <v>41640</v>
      </c>
      <c r="B170" s="3">
        <v>79.382857999999999</v>
      </c>
      <c r="C170" s="3">
        <v>80.028571999999997</v>
      </c>
      <c r="D170" s="3">
        <v>70.507141000000004</v>
      </c>
      <c r="E170" s="3">
        <v>71.514281999999994</v>
      </c>
      <c r="F170" s="3">
        <v>64.201897000000002</v>
      </c>
      <c r="G170" s="3">
        <v>2191488600</v>
      </c>
      <c r="H170" s="4">
        <f t="shared" si="0"/>
        <v>-0.10769684904544723</v>
      </c>
    </row>
    <row r="171" spans="1:8" ht="15.75" customHeight="1">
      <c r="A171" s="2">
        <v>41671</v>
      </c>
      <c r="B171" s="3">
        <v>71.801429999999996</v>
      </c>
      <c r="C171" s="3">
        <v>78.741432000000003</v>
      </c>
      <c r="D171" s="3">
        <v>71.328575000000001</v>
      </c>
      <c r="E171" s="3">
        <v>75.177138999999997</v>
      </c>
      <c r="F171" s="3">
        <v>67.490189000000001</v>
      </c>
      <c r="G171" s="3">
        <v>1470091700</v>
      </c>
      <c r="H171" s="4">
        <f t="shared" si="0"/>
        <v>5.1217988153839107E-2</v>
      </c>
    </row>
    <row r="172" spans="1:8" ht="15.75" customHeight="1">
      <c r="A172" s="2">
        <v>41699</v>
      </c>
      <c r="B172" s="3">
        <v>74.774283999999994</v>
      </c>
      <c r="C172" s="3">
        <v>78.428573999999998</v>
      </c>
      <c r="D172" s="3">
        <v>74.687140999999997</v>
      </c>
      <c r="E172" s="3">
        <v>76.677138999999997</v>
      </c>
      <c r="F172" s="3">
        <v>69.248878000000005</v>
      </c>
      <c r="G172" s="3">
        <v>1250424700</v>
      </c>
      <c r="H172" s="4">
        <f t="shared" si="0"/>
        <v>2.6058439397762007E-2</v>
      </c>
    </row>
    <row r="173" spans="1:8" ht="15.75" customHeight="1">
      <c r="A173" s="2">
        <v>41730</v>
      </c>
      <c r="B173" s="3">
        <v>76.822861000000003</v>
      </c>
      <c r="C173" s="3">
        <v>85.632857999999999</v>
      </c>
      <c r="D173" s="3">
        <v>73.047141999999994</v>
      </c>
      <c r="E173" s="3">
        <v>84.298569000000001</v>
      </c>
      <c r="F173" s="3">
        <v>76.131957999999997</v>
      </c>
      <c r="G173" s="3">
        <v>1608765200</v>
      </c>
      <c r="H173" s="4">
        <f t="shared" si="0"/>
        <v>9.9396267474542943E-2</v>
      </c>
    </row>
    <row r="174" spans="1:8" ht="15.75" customHeight="1">
      <c r="A174" s="2">
        <v>41760</v>
      </c>
      <c r="B174" s="3">
        <v>84.571426000000002</v>
      </c>
      <c r="C174" s="3">
        <v>92.024283999999994</v>
      </c>
      <c r="D174" s="3">
        <v>82.904289000000006</v>
      </c>
      <c r="E174" s="3">
        <v>90.428573999999998</v>
      </c>
      <c r="F174" s="3">
        <v>81.668098000000001</v>
      </c>
      <c r="G174" s="3">
        <v>1433917100</v>
      </c>
      <c r="H174" s="4">
        <f t="shared" si="0"/>
        <v>7.2717688411481587E-2</v>
      </c>
    </row>
    <row r="175" spans="1:8" ht="15.75" customHeight="1">
      <c r="A175" s="2">
        <v>41791</v>
      </c>
      <c r="B175" s="3">
        <v>90.565712000000005</v>
      </c>
      <c r="C175" s="3">
        <v>95.050003000000004</v>
      </c>
      <c r="D175" s="3">
        <v>88.928573999999998</v>
      </c>
      <c r="E175" s="3">
        <v>92.93</v>
      </c>
      <c r="F175" s="3">
        <v>84.395966000000001</v>
      </c>
      <c r="G175" s="3">
        <v>1206934800</v>
      </c>
      <c r="H175" s="4">
        <f t="shared" si="0"/>
        <v>3.3401879887052115E-2</v>
      </c>
    </row>
    <row r="176" spans="1:8" ht="15.75" customHeight="1">
      <c r="A176" s="2">
        <v>41821</v>
      </c>
      <c r="B176" s="3">
        <v>93.519997000000004</v>
      </c>
      <c r="C176" s="3">
        <v>99.440002000000007</v>
      </c>
      <c r="D176" s="3">
        <v>92.57</v>
      </c>
      <c r="E176" s="3">
        <v>95.599997999999999</v>
      </c>
      <c r="F176" s="3">
        <v>86.820778000000004</v>
      </c>
      <c r="G176" s="3">
        <v>1035086000</v>
      </c>
      <c r="H176" s="4">
        <f t="shared" si="0"/>
        <v>2.87313732507073E-2</v>
      </c>
    </row>
    <row r="177" spans="1:8" ht="15.75" customHeight="1">
      <c r="A177" s="2">
        <v>41852</v>
      </c>
      <c r="B177" s="3">
        <v>94.900002000000001</v>
      </c>
      <c r="C177" s="3">
        <v>102.900002</v>
      </c>
      <c r="D177" s="3">
        <v>93.279999000000004</v>
      </c>
      <c r="E177" s="3">
        <v>102.5</v>
      </c>
      <c r="F177" s="3">
        <v>93.087128000000007</v>
      </c>
      <c r="G177" s="3">
        <v>937077000</v>
      </c>
      <c r="H177" s="4">
        <f t="shared" si="0"/>
        <v>7.217569508534008E-2</v>
      </c>
    </row>
    <row r="178" spans="1:8" ht="15.75" customHeight="1">
      <c r="A178" s="2">
        <v>41883</v>
      </c>
      <c r="B178" s="3">
        <v>103.05999799999999</v>
      </c>
      <c r="C178" s="3">
        <v>103.739998</v>
      </c>
      <c r="D178" s="3">
        <v>96.139999000000003</v>
      </c>
      <c r="E178" s="3">
        <v>100.75</v>
      </c>
      <c r="F178" s="3">
        <v>91.952950000000001</v>
      </c>
      <c r="G178" s="3">
        <v>1526420000</v>
      </c>
      <c r="H178" s="4">
        <f t="shared" si="0"/>
        <v>-1.2184047616121593E-2</v>
      </c>
    </row>
    <row r="179" spans="1:8" ht="15.75" customHeight="1">
      <c r="A179" s="2">
        <v>41913</v>
      </c>
      <c r="B179" s="3">
        <v>100.589996</v>
      </c>
      <c r="C179" s="3">
        <v>108.040001</v>
      </c>
      <c r="D179" s="3">
        <v>95.18</v>
      </c>
      <c r="E179" s="3">
        <v>108</v>
      </c>
      <c r="F179" s="3">
        <v>98.569884999999999</v>
      </c>
      <c r="G179" s="3">
        <v>1360280200</v>
      </c>
      <c r="H179" s="4">
        <f t="shared" si="0"/>
        <v>7.1960007808341095E-2</v>
      </c>
    </row>
    <row r="180" spans="1:8" ht="15.75" customHeight="1">
      <c r="A180" s="2">
        <v>41944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820408200</v>
      </c>
      <c r="H180" s="4">
        <f t="shared" si="0"/>
        <v>0.10120388189557088</v>
      </c>
    </row>
    <row r="181" spans="1:8" ht="15.75" customHeight="1">
      <c r="A181" s="2">
        <v>41974</v>
      </c>
      <c r="B181" s="3">
        <v>118.80999799999999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1073594600</v>
      </c>
      <c r="H181" s="4">
        <f t="shared" si="0"/>
        <v>-6.786651943506844E-2</v>
      </c>
    </row>
    <row r="182" spans="1:8" ht="15.75" customHeight="1">
      <c r="A182" s="2">
        <v>42005</v>
      </c>
      <c r="B182" s="3">
        <v>111.389999</v>
      </c>
      <c r="C182" s="3">
        <v>120</v>
      </c>
      <c r="D182" s="3">
        <v>104.629997</v>
      </c>
      <c r="E182" s="3">
        <v>117.160004</v>
      </c>
      <c r="F182" s="3">
        <v>107.39376799999999</v>
      </c>
      <c r="G182" s="3">
        <v>1305263400</v>
      </c>
      <c r="H182" s="4">
        <f t="shared" si="0"/>
        <v>6.1424210328687702E-2</v>
      </c>
    </row>
    <row r="183" spans="1:8" ht="15.75" customHeight="1">
      <c r="A183" s="2">
        <v>42036</v>
      </c>
      <c r="B183" s="3">
        <v>118.050003</v>
      </c>
      <c r="C183" s="3">
        <v>133.60000600000001</v>
      </c>
      <c r="D183" s="3">
        <v>116.08000199999999</v>
      </c>
      <c r="E183" s="3">
        <v>128.46000699999999</v>
      </c>
      <c r="F183" s="3">
        <v>117.751808</v>
      </c>
      <c r="G183" s="3">
        <v>1136535200</v>
      </c>
      <c r="H183" s="4">
        <f t="shared" si="0"/>
        <v>9.6449171985473148E-2</v>
      </c>
    </row>
    <row r="184" spans="1:8" ht="15.75" customHeight="1">
      <c r="A184" s="2">
        <v>42064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1138642100</v>
      </c>
      <c r="H184" s="4">
        <f t="shared" si="0"/>
        <v>-2.7548850884735455E-2</v>
      </c>
    </row>
    <row r="185" spans="1:8" ht="15.75" customHeight="1">
      <c r="A185" s="2">
        <v>42095</v>
      </c>
      <c r="B185" s="3">
        <v>124.82</v>
      </c>
      <c r="C185" s="3">
        <v>134.53999300000001</v>
      </c>
      <c r="D185" s="3">
        <v>123.099998</v>
      </c>
      <c r="E185" s="3">
        <v>125.150002</v>
      </c>
      <c r="F185" s="3">
        <v>115.170479</v>
      </c>
      <c r="G185" s="3">
        <v>996135500</v>
      </c>
      <c r="H185" s="4">
        <f t="shared" si="0"/>
        <v>5.786483814157758E-3</v>
      </c>
    </row>
    <row r="186" spans="1:8" ht="15.75" customHeight="1">
      <c r="A186" s="2">
        <v>42125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119.89141100000001</v>
      </c>
      <c r="G186" s="3">
        <v>954152100</v>
      </c>
      <c r="H186" s="4">
        <f t="shared" si="0"/>
        <v>4.0990816752615962E-2</v>
      </c>
    </row>
    <row r="187" spans="1:8" ht="15.75" customHeight="1">
      <c r="A187" s="2">
        <v>42156</v>
      </c>
      <c r="B187" s="3">
        <v>130.279999</v>
      </c>
      <c r="C187" s="3">
        <v>131.38999899999999</v>
      </c>
      <c r="D187" s="3">
        <v>124.480003</v>
      </c>
      <c r="E187" s="3">
        <v>125.43</v>
      </c>
      <c r="F187" s="3">
        <v>115.910301</v>
      </c>
      <c r="G187" s="3">
        <v>878606700</v>
      </c>
      <c r="H187" s="4">
        <f t="shared" si="0"/>
        <v>-3.3205965021130671E-2</v>
      </c>
    </row>
    <row r="188" spans="1:8" ht="15.75" customHeight="1">
      <c r="A188" s="2">
        <v>42186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1058280600</v>
      </c>
      <c r="H188" s="4">
        <f t="shared" si="0"/>
        <v>-3.2926762911261905E-2</v>
      </c>
    </row>
    <row r="189" spans="1:8" ht="15.75" customHeight="1">
      <c r="A189" s="2">
        <v>42217</v>
      </c>
      <c r="B189" s="3">
        <v>121.5</v>
      </c>
      <c r="C189" s="3">
        <v>122.57</v>
      </c>
      <c r="D189" s="3">
        <v>92</v>
      </c>
      <c r="E189" s="3">
        <v>112.91999800000001</v>
      </c>
      <c r="F189" s="3">
        <v>104.349785</v>
      </c>
      <c r="G189" s="3">
        <v>1786858800</v>
      </c>
      <c r="H189" s="4">
        <f t="shared" si="0"/>
        <v>-6.9084717033732951E-2</v>
      </c>
    </row>
    <row r="190" spans="1:8" ht="15.75" customHeight="1">
      <c r="A190" s="2">
        <v>42248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102.38999200000001</v>
      </c>
      <c r="G190" s="3">
        <v>1206547300</v>
      </c>
      <c r="H190" s="4">
        <f t="shared" si="0"/>
        <v>-1.8780997009241473E-2</v>
      </c>
    </row>
    <row r="191" spans="1:8" ht="15.75" customHeight="1">
      <c r="A191" s="2">
        <v>42278</v>
      </c>
      <c r="B191" s="3">
        <v>109.07</v>
      </c>
      <c r="C191" s="3">
        <v>121.220001</v>
      </c>
      <c r="D191" s="3">
        <v>107.30999799999999</v>
      </c>
      <c r="E191" s="3">
        <v>119.5</v>
      </c>
      <c r="F191" s="3">
        <v>110.93023700000001</v>
      </c>
      <c r="G191" s="3">
        <v>1112512100</v>
      </c>
      <c r="H191" s="4">
        <f t="shared" si="0"/>
        <v>8.3408982002850421E-2</v>
      </c>
    </row>
    <row r="192" spans="1:8" ht="15.75" customHeight="1">
      <c r="A192" s="2">
        <v>42309</v>
      </c>
      <c r="B192" s="3">
        <v>120.800003</v>
      </c>
      <c r="C192" s="3">
        <v>123.82</v>
      </c>
      <c r="D192" s="3">
        <v>111</v>
      </c>
      <c r="E192" s="3">
        <v>118.300003</v>
      </c>
      <c r="F192" s="3">
        <v>109.816284</v>
      </c>
      <c r="G192" s="3">
        <v>750640600</v>
      </c>
      <c r="H192" s="4">
        <f t="shared" si="0"/>
        <v>-1.0041923916560362E-2</v>
      </c>
    </row>
    <row r="193" spans="1:8" ht="15.75" customHeight="1">
      <c r="A193" s="2">
        <v>42339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98.129669000000007</v>
      </c>
      <c r="G193" s="3">
        <v>921915200</v>
      </c>
      <c r="H193" s="4">
        <f t="shared" si="0"/>
        <v>-0.10641969090849941</v>
      </c>
    </row>
    <row r="194" spans="1:8" ht="15.75" customHeight="1">
      <c r="A194" s="2">
        <v>42370</v>
      </c>
      <c r="B194" s="3">
        <v>102.610001</v>
      </c>
      <c r="C194" s="3">
        <v>105.849998</v>
      </c>
      <c r="D194" s="3">
        <v>92.389999000000003</v>
      </c>
      <c r="E194" s="3">
        <v>97.339995999999999</v>
      </c>
      <c r="F194" s="3">
        <v>90.746178</v>
      </c>
      <c r="G194" s="3">
        <v>1271848000</v>
      </c>
      <c r="H194" s="4">
        <f t="shared" si="0"/>
        <v>-7.5242187966617982E-2</v>
      </c>
    </row>
    <row r="195" spans="1:8" ht="15.75" customHeight="1">
      <c r="A195" s="2">
        <v>42401</v>
      </c>
      <c r="B195" s="3">
        <v>96.470000999999996</v>
      </c>
      <c r="C195" s="3">
        <v>98.889999000000003</v>
      </c>
      <c r="D195" s="3">
        <v>92.589995999999999</v>
      </c>
      <c r="E195" s="3">
        <v>96.690002000000007</v>
      </c>
      <c r="F195" s="3">
        <v>90.140213000000003</v>
      </c>
      <c r="G195" s="3">
        <v>810862600</v>
      </c>
      <c r="H195" s="4">
        <f t="shared" si="0"/>
        <v>-6.6775815065180776E-3</v>
      </c>
    </row>
    <row r="196" spans="1:8" ht="15.75" customHeight="1">
      <c r="A196" s="2">
        <v>42430</v>
      </c>
      <c r="B196" s="3">
        <v>97.650002000000001</v>
      </c>
      <c r="C196" s="3">
        <v>110.41999800000001</v>
      </c>
      <c r="D196" s="3">
        <v>97.419998000000007</v>
      </c>
      <c r="E196" s="3">
        <v>108.989998</v>
      </c>
      <c r="F196" s="3">
        <v>102.158356</v>
      </c>
      <c r="G196" s="3">
        <v>746049600</v>
      </c>
      <c r="H196" s="4">
        <f t="shared" si="0"/>
        <v>0.13332720880080454</v>
      </c>
    </row>
    <row r="197" spans="1:8" ht="15.75" customHeight="1">
      <c r="A197" s="2">
        <v>42461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87.864234999999994</v>
      </c>
      <c r="G197" s="3">
        <v>872383700</v>
      </c>
      <c r="H197" s="4">
        <f t="shared" si="0"/>
        <v>-0.13992121212287328</v>
      </c>
    </row>
    <row r="198" spans="1:8" ht="15.75" customHeight="1">
      <c r="A198" s="2">
        <v>42491</v>
      </c>
      <c r="B198" s="3">
        <v>93.970000999999996</v>
      </c>
      <c r="C198" s="3">
        <v>100.730003</v>
      </c>
      <c r="D198" s="3">
        <v>89.470000999999996</v>
      </c>
      <c r="E198" s="3">
        <v>99.860000999999997</v>
      </c>
      <c r="F198" s="3">
        <v>93.600646999999995</v>
      </c>
      <c r="G198" s="3">
        <v>900671500</v>
      </c>
      <c r="H198" s="4">
        <f t="shared" si="0"/>
        <v>6.5287224090666715E-2</v>
      </c>
    </row>
    <row r="199" spans="1:8" ht="15.75" customHeight="1">
      <c r="A199" s="2">
        <v>42522</v>
      </c>
      <c r="B199" s="3">
        <v>99.019997000000004</v>
      </c>
      <c r="C199" s="3">
        <v>101.889999</v>
      </c>
      <c r="D199" s="3">
        <v>91.5</v>
      </c>
      <c r="E199" s="3">
        <v>95.599997999999999</v>
      </c>
      <c r="F199" s="3">
        <v>90.153221000000002</v>
      </c>
      <c r="G199" s="3">
        <v>779497700</v>
      </c>
      <c r="H199" s="4">
        <f t="shared" si="0"/>
        <v>-3.6831219767102602E-2</v>
      </c>
    </row>
    <row r="200" spans="1:8" ht="15.75" customHeight="1">
      <c r="A200" s="2">
        <v>42552</v>
      </c>
      <c r="B200" s="3">
        <v>95.489998</v>
      </c>
      <c r="C200" s="3">
        <v>104.550003</v>
      </c>
      <c r="D200" s="3">
        <v>94.370002999999997</v>
      </c>
      <c r="E200" s="3">
        <v>104.209999</v>
      </c>
      <c r="F200" s="3">
        <v>98.272682000000003</v>
      </c>
      <c r="G200" s="3">
        <v>685779600</v>
      </c>
      <c r="H200" s="4">
        <f t="shared" si="0"/>
        <v>9.0062905239958108E-2</v>
      </c>
    </row>
    <row r="201" spans="1:8" ht="15.75" customHeight="1">
      <c r="A201" s="2">
        <v>42583</v>
      </c>
      <c r="B201" s="3">
        <v>104.410004</v>
      </c>
      <c r="C201" s="3">
        <v>110.230003</v>
      </c>
      <c r="D201" s="3">
        <v>104</v>
      </c>
      <c r="E201" s="3">
        <v>106.099998</v>
      </c>
      <c r="F201" s="3">
        <v>100.05500000000001</v>
      </c>
      <c r="G201" s="3">
        <v>630128500</v>
      </c>
      <c r="H201" s="4">
        <f t="shared" si="0"/>
        <v>1.8136454238625577E-2</v>
      </c>
    </row>
    <row r="202" spans="1:8" ht="15.75" customHeight="1">
      <c r="A202" s="2">
        <v>42614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968015600</v>
      </c>
      <c r="H202" s="4">
        <f t="shared" si="0"/>
        <v>7.127633801409218E-2</v>
      </c>
    </row>
    <row r="203" spans="1:8" ht="15.75" customHeight="1">
      <c r="A203" s="2">
        <v>42644</v>
      </c>
      <c r="B203" s="3">
        <v>112.709999</v>
      </c>
      <c r="C203" s="3">
        <v>118.69000200000001</v>
      </c>
      <c r="D203" s="3">
        <v>112.279999</v>
      </c>
      <c r="E203" s="3">
        <v>113.540001</v>
      </c>
      <c r="F203" s="3">
        <v>107.651123</v>
      </c>
      <c r="G203" s="3">
        <v>686914300</v>
      </c>
      <c r="H203" s="4">
        <f t="shared" si="0"/>
        <v>4.3342096808149776E-3</v>
      </c>
    </row>
    <row r="204" spans="1:8" ht="15.75" customHeight="1">
      <c r="A204" s="2">
        <v>42675</v>
      </c>
      <c r="B204" s="3">
        <v>113.459999</v>
      </c>
      <c r="C204" s="3">
        <v>113.769997</v>
      </c>
      <c r="D204" s="3">
        <v>104.08000199999999</v>
      </c>
      <c r="E204" s="3">
        <v>110.519997</v>
      </c>
      <c r="F204" s="3">
        <v>104.78775</v>
      </c>
      <c r="G204" s="3">
        <v>721555000</v>
      </c>
      <c r="H204" s="4">
        <f t="shared" si="0"/>
        <v>-2.6598635668668276E-2</v>
      </c>
    </row>
    <row r="205" spans="1:8" ht="15.75" customHeight="1">
      <c r="A205" s="2">
        <v>42705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608771700</v>
      </c>
      <c r="H205" s="4">
        <f t="shared" si="0"/>
        <v>5.3335700022187668E-2</v>
      </c>
    </row>
    <row r="206" spans="1:8" ht="15.75" customHeight="1">
      <c r="A206" s="2">
        <v>42736</v>
      </c>
      <c r="B206" s="3">
        <v>115.800003</v>
      </c>
      <c r="C206" s="3">
        <v>122.44000200000001</v>
      </c>
      <c r="D206" s="3">
        <v>114.760002</v>
      </c>
      <c r="E206" s="3">
        <v>121.349998</v>
      </c>
      <c r="F206" s="3">
        <v>115.64677399999999</v>
      </c>
      <c r="G206" s="3">
        <v>563122000</v>
      </c>
      <c r="H206" s="4">
        <f t="shared" si="0"/>
        <v>4.7746463251956139E-2</v>
      </c>
    </row>
    <row r="207" spans="1:8" ht="15.75" customHeight="1">
      <c r="A207" s="2">
        <v>42767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130.55174299999999</v>
      </c>
      <c r="G207" s="3">
        <v>574968600</v>
      </c>
      <c r="H207" s="4">
        <f t="shared" si="0"/>
        <v>0.1288835692035819</v>
      </c>
    </row>
    <row r="208" spans="1:8" ht="15.75" customHeight="1">
      <c r="A208" s="2">
        <v>42795</v>
      </c>
      <c r="B208" s="3">
        <v>137.88999899999999</v>
      </c>
      <c r="C208" s="3">
        <v>144.5</v>
      </c>
      <c r="D208" s="3">
        <v>137.050003</v>
      </c>
      <c r="E208" s="3">
        <v>143.66000399999999</v>
      </c>
      <c r="F208" s="3">
        <v>137.501846</v>
      </c>
      <c r="G208" s="3">
        <v>561628400</v>
      </c>
      <c r="H208" s="4">
        <f t="shared" si="0"/>
        <v>5.3236386127759425E-2</v>
      </c>
    </row>
    <row r="209" spans="1:8" ht="15.75" customHeight="1">
      <c r="A209" s="2">
        <v>42826</v>
      </c>
      <c r="B209" s="3">
        <v>143.71000699999999</v>
      </c>
      <c r="C209" s="3">
        <v>145.46000699999999</v>
      </c>
      <c r="D209" s="3">
        <v>140.05999800000001</v>
      </c>
      <c r="E209" s="3">
        <v>143.64999399999999</v>
      </c>
      <c r="F209" s="3">
        <v>137.49226400000001</v>
      </c>
      <c r="G209" s="3">
        <v>373304100</v>
      </c>
      <c r="H209" s="4">
        <f t="shared" si="0"/>
        <v>-6.9686337156481888E-5</v>
      </c>
    </row>
    <row r="210" spans="1:8" ht="15.75" customHeight="1">
      <c r="A210" s="2">
        <v>42856</v>
      </c>
      <c r="B210" s="3">
        <v>145.10000600000001</v>
      </c>
      <c r="C210" s="3">
        <v>156.64999399999999</v>
      </c>
      <c r="D210" s="3">
        <v>144.270004</v>
      </c>
      <c r="E210" s="3">
        <v>152.759995</v>
      </c>
      <c r="F210" s="3">
        <v>146.21173099999999</v>
      </c>
      <c r="G210" s="3">
        <v>653981800</v>
      </c>
      <c r="H210" s="4">
        <f t="shared" si="0"/>
        <v>6.3417873459411356E-2</v>
      </c>
    </row>
    <row r="211" spans="1:8" ht="15.75" customHeight="1">
      <c r="A211" s="2">
        <v>42887</v>
      </c>
      <c r="B211" s="3">
        <v>153.16999799999999</v>
      </c>
      <c r="C211" s="3">
        <v>155.979996</v>
      </c>
      <c r="D211" s="3">
        <v>142.199997</v>
      </c>
      <c r="E211" s="3">
        <v>144.020004</v>
      </c>
      <c r="F211" s="3">
        <v>138.41537500000001</v>
      </c>
      <c r="G211" s="3">
        <v>684178100</v>
      </c>
      <c r="H211" s="4">
        <f t="shared" si="0"/>
        <v>-5.3322369871949438E-2</v>
      </c>
    </row>
    <row r="212" spans="1:8" ht="15.75" customHeight="1">
      <c r="A212" s="2">
        <v>42917</v>
      </c>
      <c r="B212" s="3">
        <v>144.88000500000001</v>
      </c>
      <c r="C212" s="3">
        <v>153.990005</v>
      </c>
      <c r="D212" s="3">
        <v>142.41000399999999</v>
      </c>
      <c r="E212" s="3">
        <v>148.729996</v>
      </c>
      <c r="F212" s="3">
        <v>142.94207800000001</v>
      </c>
      <c r="G212" s="3">
        <v>422011900</v>
      </c>
      <c r="H212" s="4">
        <f t="shared" si="0"/>
        <v>3.2703758523935637E-2</v>
      </c>
    </row>
    <row r="213" spans="1:8" ht="15.75" customHeight="1">
      <c r="A213" s="2">
        <v>42948</v>
      </c>
      <c r="B213" s="3">
        <v>149.10000600000001</v>
      </c>
      <c r="C213" s="3">
        <v>164.520004</v>
      </c>
      <c r="D213" s="3">
        <v>148.41000399999999</v>
      </c>
      <c r="E213" s="3">
        <v>164</v>
      </c>
      <c r="F213" s="3">
        <v>157.617828</v>
      </c>
      <c r="G213" s="3">
        <v>661069000</v>
      </c>
      <c r="H213" s="4">
        <f t="shared" si="0"/>
        <v>0.10266920843280306</v>
      </c>
    </row>
    <row r="214" spans="1:8" ht="15.75" customHeight="1">
      <c r="A214" s="2">
        <v>42979</v>
      </c>
      <c r="B214" s="3">
        <v>164.800003</v>
      </c>
      <c r="C214" s="3">
        <v>164.94000199999999</v>
      </c>
      <c r="D214" s="3">
        <v>149.16000399999999</v>
      </c>
      <c r="E214" s="3">
        <v>154.11999499999999</v>
      </c>
      <c r="F214" s="3">
        <v>148.703979</v>
      </c>
      <c r="G214" s="3">
        <v>680374100</v>
      </c>
      <c r="H214" s="4">
        <f t="shared" si="0"/>
        <v>-5.6553558141912721E-2</v>
      </c>
    </row>
    <row r="215" spans="1:8" ht="15.75" customHeight="1">
      <c r="A215" s="2">
        <v>43009</v>
      </c>
      <c r="B215" s="3">
        <v>154.259995</v>
      </c>
      <c r="C215" s="3">
        <v>169.64999399999999</v>
      </c>
      <c r="D215" s="3">
        <v>152.46000699999999</v>
      </c>
      <c r="E215" s="3">
        <v>169.03999300000001</v>
      </c>
      <c r="F215" s="3">
        <v>163.09967</v>
      </c>
      <c r="G215" s="3">
        <v>504291300</v>
      </c>
      <c r="H215" s="4">
        <f t="shared" si="0"/>
        <v>9.6807705461600321E-2</v>
      </c>
    </row>
    <row r="216" spans="1:8" ht="15.75" customHeight="1">
      <c r="A216" s="2">
        <v>43040</v>
      </c>
      <c r="B216" s="3">
        <v>169.86999499999999</v>
      </c>
      <c r="C216" s="3">
        <v>176.240005</v>
      </c>
      <c r="D216" s="3">
        <v>165.279999</v>
      </c>
      <c r="E216" s="3">
        <v>171.85000600000001</v>
      </c>
      <c r="F216" s="3">
        <v>165.810959</v>
      </c>
      <c r="G216" s="3">
        <v>600663400</v>
      </c>
      <c r="H216" s="4">
        <f t="shared" si="0"/>
        <v>1.6623510029174147E-2</v>
      </c>
    </row>
    <row r="217" spans="1:8" ht="15.75" customHeight="1">
      <c r="A217" s="2">
        <v>43070</v>
      </c>
      <c r="B217" s="3">
        <v>169.949997</v>
      </c>
      <c r="C217" s="3">
        <v>177.199997</v>
      </c>
      <c r="D217" s="3">
        <v>166.46000699999999</v>
      </c>
      <c r="E217" s="3">
        <v>169.229996</v>
      </c>
      <c r="F217" s="3">
        <v>163.86999499999999</v>
      </c>
      <c r="G217" s="3">
        <v>531183800</v>
      </c>
      <c r="H217" s="4">
        <f t="shared" si="0"/>
        <v>-1.1705884892686787E-2</v>
      </c>
    </row>
    <row r="218" spans="1:8" ht="15.75" customHeight="1">
      <c r="A218" s="2">
        <v>43101</v>
      </c>
      <c r="B218" s="3">
        <v>170.16000399999999</v>
      </c>
      <c r="C218" s="3">
        <v>180.10000600000001</v>
      </c>
      <c r="D218" s="3">
        <v>164.699997</v>
      </c>
      <c r="E218" s="3">
        <v>167.429993</v>
      </c>
      <c r="F218" s="3">
        <v>162.127014</v>
      </c>
      <c r="G218" s="3">
        <v>659679400</v>
      </c>
      <c r="H218" s="4">
        <f t="shared" si="0"/>
        <v>-1.0636364515663689E-2</v>
      </c>
    </row>
    <row r="219" spans="1:8" ht="15.75" customHeight="1">
      <c r="A219" s="2">
        <v>43132</v>
      </c>
      <c r="B219" s="3">
        <v>167.16999799999999</v>
      </c>
      <c r="C219" s="3">
        <v>180.61999499999999</v>
      </c>
      <c r="D219" s="3">
        <v>150.240005</v>
      </c>
      <c r="E219" s="3">
        <v>178.11999499999999</v>
      </c>
      <c r="F219" s="3">
        <v>172.47843900000001</v>
      </c>
      <c r="G219" s="3">
        <v>927894300</v>
      </c>
      <c r="H219" s="4">
        <f t="shared" si="0"/>
        <v>6.3847626281453657E-2</v>
      </c>
    </row>
    <row r="220" spans="1:8" ht="15.75" customHeight="1">
      <c r="A220" s="2">
        <v>43160</v>
      </c>
      <c r="B220" s="3">
        <v>178.53999300000001</v>
      </c>
      <c r="C220" s="3">
        <v>183.5</v>
      </c>
      <c r="D220" s="3">
        <v>164.94000199999999</v>
      </c>
      <c r="E220" s="3">
        <v>167.779999</v>
      </c>
      <c r="F220" s="3">
        <v>163.128311</v>
      </c>
      <c r="G220" s="3">
        <v>713727700</v>
      </c>
      <c r="H220" s="4">
        <f t="shared" si="0"/>
        <v>-5.4210416410366585E-2</v>
      </c>
    </row>
    <row r="221" spans="1:8" ht="15.75" customHeight="1">
      <c r="A221" s="2">
        <v>43191</v>
      </c>
      <c r="B221" s="3">
        <v>166.63999899999999</v>
      </c>
      <c r="C221" s="3">
        <v>178.94000199999999</v>
      </c>
      <c r="D221" s="3">
        <v>160.63000500000001</v>
      </c>
      <c r="E221" s="3">
        <v>165.259995</v>
      </c>
      <c r="F221" s="3">
        <v>160.67817700000001</v>
      </c>
      <c r="G221" s="3">
        <v>666154300</v>
      </c>
      <c r="H221" s="4">
        <f t="shared" si="0"/>
        <v>-1.5019673684968095E-2</v>
      </c>
    </row>
    <row r="222" spans="1:8" ht="15.75" customHeight="1">
      <c r="A222" s="2">
        <v>43221</v>
      </c>
      <c r="B222" s="3">
        <v>166.41000399999999</v>
      </c>
      <c r="C222" s="3">
        <v>190.36999499999999</v>
      </c>
      <c r="D222" s="3">
        <v>165.270004</v>
      </c>
      <c r="E222" s="3">
        <v>186.86999499999999</v>
      </c>
      <c r="F222" s="3">
        <v>181.689041</v>
      </c>
      <c r="G222" s="3">
        <v>620976300</v>
      </c>
      <c r="H222" s="4">
        <f t="shared" si="0"/>
        <v>0.13076364439957516</v>
      </c>
    </row>
    <row r="223" spans="1:8" ht="15.75" customHeight="1">
      <c r="A223" s="2">
        <v>43252</v>
      </c>
      <c r="B223" s="3">
        <v>187.990005</v>
      </c>
      <c r="C223" s="3">
        <v>194.199997</v>
      </c>
      <c r="D223" s="3">
        <v>180.729996</v>
      </c>
      <c r="E223" s="3">
        <v>185.11000100000001</v>
      </c>
      <c r="F223" s="3">
        <v>180.67184399999999</v>
      </c>
      <c r="G223" s="3">
        <v>527624500</v>
      </c>
      <c r="H223" s="4">
        <f t="shared" si="0"/>
        <v>-5.5985600144150141E-3</v>
      </c>
    </row>
    <row r="224" spans="1:8" ht="15.75" customHeight="1">
      <c r="A224" s="2">
        <v>43282</v>
      </c>
      <c r="B224" s="3">
        <v>183.820007</v>
      </c>
      <c r="C224" s="3">
        <v>195.96000699999999</v>
      </c>
      <c r="D224" s="3">
        <v>183.41999799999999</v>
      </c>
      <c r="E224" s="3">
        <v>190.28999300000001</v>
      </c>
      <c r="F224" s="3">
        <v>185.72764599999999</v>
      </c>
      <c r="G224" s="3">
        <v>393691400</v>
      </c>
      <c r="H224" s="4">
        <f t="shared" si="0"/>
        <v>2.7983341997660689E-2</v>
      </c>
    </row>
    <row r="225" spans="1:8" ht="15.75" customHeight="1">
      <c r="A225" s="2">
        <v>43313</v>
      </c>
      <c r="B225" s="3">
        <v>199.13000500000001</v>
      </c>
      <c r="C225" s="3">
        <v>228.86999499999999</v>
      </c>
      <c r="D225" s="3">
        <v>197.30999800000001</v>
      </c>
      <c r="E225" s="3">
        <v>227.63000500000001</v>
      </c>
      <c r="F225" s="3">
        <v>222.17240899999999</v>
      </c>
      <c r="G225" s="3">
        <v>700318900</v>
      </c>
      <c r="H225" s="4">
        <f t="shared" si="0"/>
        <v>0.19622691497419828</v>
      </c>
    </row>
    <row r="226" spans="1:8" ht="15.75" customHeight="1">
      <c r="A226" s="2">
        <v>43344</v>
      </c>
      <c r="B226" s="3">
        <v>228.41000399999999</v>
      </c>
      <c r="C226" s="3">
        <v>229.66999799999999</v>
      </c>
      <c r="D226" s="3">
        <v>215.300003</v>
      </c>
      <c r="E226" s="3">
        <v>225.740005</v>
      </c>
      <c r="F226" s="3">
        <v>221.10043300000001</v>
      </c>
      <c r="G226" s="3">
        <v>678972000</v>
      </c>
      <c r="H226" s="4">
        <f t="shared" si="0"/>
        <v>-4.8249735636614454E-3</v>
      </c>
    </row>
    <row r="227" spans="1:8" ht="15.75" customHeight="1">
      <c r="A227" s="2">
        <v>43374</v>
      </c>
      <c r="B227" s="3">
        <v>227.949997</v>
      </c>
      <c r="C227" s="3">
        <v>233.470001</v>
      </c>
      <c r="D227" s="3">
        <v>206.08999600000001</v>
      </c>
      <c r="E227" s="3">
        <v>218.86000100000001</v>
      </c>
      <c r="F227" s="3">
        <v>214.36184700000001</v>
      </c>
      <c r="G227" s="3">
        <v>789748500</v>
      </c>
      <c r="H227" s="4">
        <f t="shared" si="0"/>
        <v>-3.047748893372813E-2</v>
      </c>
    </row>
    <row r="228" spans="1:8" ht="15.75" customHeight="1">
      <c r="A228" s="2">
        <v>43405</v>
      </c>
      <c r="B228" s="3">
        <v>219.050003</v>
      </c>
      <c r="C228" s="3">
        <v>222.36000100000001</v>
      </c>
      <c r="D228" s="3">
        <v>170.259995</v>
      </c>
      <c r="E228" s="3">
        <v>178.58000200000001</v>
      </c>
      <c r="F228" s="3">
        <v>174.90971400000001</v>
      </c>
      <c r="G228" s="3">
        <v>961326400</v>
      </c>
      <c r="H228" s="4">
        <f t="shared" si="0"/>
        <v>-0.18404456554248669</v>
      </c>
    </row>
    <row r="229" spans="1:8" ht="15.75" customHeight="1">
      <c r="A229" s="2">
        <v>43435</v>
      </c>
      <c r="B229" s="3">
        <v>184.46000699999999</v>
      </c>
      <c r="C229" s="3">
        <v>184.94000199999999</v>
      </c>
      <c r="D229" s="3">
        <v>146.58999600000001</v>
      </c>
      <c r="E229" s="3">
        <v>157.740005</v>
      </c>
      <c r="F229" s="3">
        <v>155.03710899999999</v>
      </c>
      <c r="G229" s="3">
        <v>898922500</v>
      </c>
      <c r="H229" s="4">
        <f t="shared" si="0"/>
        <v>-0.11361635980949589</v>
      </c>
    </row>
    <row r="230" spans="1:8" ht="15.75" customHeight="1">
      <c r="A230" s="2">
        <v>43466</v>
      </c>
      <c r="B230" s="3">
        <v>154.88999899999999</v>
      </c>
      <c r="C230" s="3">
        <v>169</v>
      </c>
      <c r="D230" s="3">
        <v>142</v>
      </c>
      <c r="E230" s="3">
        <v>166.44000199999999</v>
      </c>
      <c r="F230" s="3">
        <v>163.587997</v>
      </c>
      <c r="G230" s="3">
        <v>828087400</v>
      </c>
      <c r="H230" s="4">
        <f t="shared" si="0"/>
        <v>5.5153814819908796E-2</v>
      </c>
    </row>
    <row r="231" spans="1:8" ht="15.75" customHeight="1">
      <c r="A231" s="2">
        <v>43497</v>
      </c>
      <c r="B231" s="3">
        <v>166.96000699999999</v>
      </c>
      <c r="C231" s="3">
        <v>175.86999499999999</v>
      </c>
      <c r="D231" s="3">
        <v>165.929993</v>
      </c>
      <c r="E231" s="3">
        <v>173.14999399999999</v>
      </c>
      <c r="F231" s="3">
        <v>170.183029</v>
      </c>
      <c r="G231" s="3">
        <v>472540600</v>
      </c>
      <c r="H231" s="4">
        <f t="shared" si="0"/>
        <v>4.0314889361962196E-2</v>
      </c>
    </row>
    <row r="232" spans="1:8" ht="15.75" customHeight="1">
      <c r="A232" s="2">
        <v>43525</v>
      </c>
      <c r="B232" s="3">
        <v>174.279999</v>
      </c>
      <c r="C232" s="3">
        <v>197.69000199999999</v>
      </c>
      <c r="D232" s="3">
        <v>169.5</v>
      </c>
      <c r="E232" s="3">
        <v>189.949997</v>
      </c>
      <c r="F232" s="3">
        <v>187.49586500000001</v>
      </c>
      <c r="G232" s="3">
        <v>650981400</v>
      </c>
      <c r="H232" s="4">
        <f t="shared" si="0"/>
        <v>0.10173068432105532</v>
      </c>
    </row>
    <row r="233" spans="1:8" ht="15.75" customHeight="1">
      <c r="A233" s="2">
        <v>43556</v>
      </c>
      <c r="B233" s="3">
        <v>191.63999899999999</v>
      </c>
      <c r="C233" s="3">
        <v>208.479996</v>
      </c>
      <c r="D233" s="3">
        <v>188.38000500000001</v>
      </c>
      <c r="E233" s="3">
        <v>200.66999799999999</v>
      </c>
      <c r="F233" s="3">
        <v>198.07736199999999</v>
      </c>
      <c r="G233" s="3">
        <v>506117700</v>
      </c>
      <c r="H233" s="4">
        <f t="shared" si="0"/>
        <v>5.6435895266276855E-2</v>
      </c>
    </row>
    <row r="234" spans="1:8" ht="15.75" customHeight="1">
      <c r="A234" s="2">
        <v>43586</v>
      </c>
      <c r="B234" s="3">
        <v>209.88000500000001</v>
      </c>
      <c r="C234" s="3">
        <v>215.30999800000001</v>
      </c>
      <c r="D234" s="3">
        <v>174.990005</v>
      </c>
      <c r="E234" s="3">
        <v>175.070007</v>
      </c>
      <c r="F234" s="3">
        <v>172.80810500000001</v>
      </c>
      <c r="G234" s="3">
        <v>739456600</v>
      </c>
      <c r="H234" s="4">
        <f t="shared" si="0"/>
        <v>-0.12757266527004729</v>
      </c>
    </row>
    <row r="235" spans="1:8" ht="15.75" customHeight="1">
      <c r="A235" s="2">
        <v>43617</v>
      </c>
      <c r="B235" s="3">
        <v>175.60000600000001</v>
      </c>
      <c r="C235" s="3">
        <v>201.570007</v>
      </c>
      <c r="D235" s="3">
        <v>170.270004</v>
      </c>
      <c r="E235" s="3">
        <v>197.91999799999999</v>
      </c>
      <c r="F235" s="3">
        <v>196.115219</v>
      </c>
      <c r="G235" s="3">
        <v>515187300</v>
      </c>
      <c r="H235" s="4">
        <f t="shared" si="0"/>
        <v>0.13487280587909914</v>
      </c>
    </row>
    <row r="236" spans="1:8" ht="15.75" customHeight="1">
      <c r="A236" s="2">
        <v>43647</v>
      </c>
      <c r="B236" s="3">
        <v>203.16999799999999</v>
      </c>
      <c r="C236" s="3">
        <v>221.36999499999999</v>
      </c>
      <c r="D236" s="3">
        <v>198.41000399999999</v>
      </c>
      <c r="E236" s="3">
        <v>213.03999300000001</v>
      </c>
      <c r="F236" s="3">
        <v>211.09736599999999</v>
      </c>
      <c r="G236" s="3">
        <v>473957000</v>
      </c>
      <c r="H236" s="4">
        <f t="shared" si="0"/>
        <v>7.6394616778823254E-2</v>
      </c>
    </row>
    <row r="237" spans="1:8" ht="15.75" customHeight="1">
      <c r="A237" s="2">
        <v>43678</v>
      </c>
      <c r="B237" s="3">
        <v>213.89999399999999</v>
      </c>
      <c r="C237" s="3">
        <v>218.029999</v>
      </c>
      <c r="D237" s="3">
        <v>192.58000200000001</v>
      </c>
      <c r="E237" s="3">
        <v>208.740005</v>
      </c>
      <c r="F237" s="3">
        <v>206.83656300000001</v>
      </c>
      <c r="G237" s="3">
        <v>681074600</v>
      </c>
      <c r="H237" s="4">
        <f t="shared" si="0"/>
        <v>-2.0184065205247428E-2</v>
      </c>
    </row>
    <row r="238" spans="1:8" ht="15.75" customHeight="1">
      <c r="A238" s="2">
        <v>43709</v>
      </c>
      <c r="B238" s="3">
        <v>206.429993</v>
      </c>
      <c r="C238" s="3">
        <v>226.41999799999999</v>
      </c>
      <c r="D238" s="3">
        <v>204.220001</v>
      </c>
      <c r="E238" s="3">
        <v>223.970001</v>
      </c>
      <c r="F238" s="3">
        <v>222.77088900000001</v>
      </c>
      <c r="G238" s="3">
        <v>542567100</v>
      </c>
      <c r="H238" s="4">
        <f t="shared" si="0"/>
        <v>7.7038245892724483E-2</v>
      </c>
    </row>
    <row r="239" spans="1:8" ht="15.75" customHeight="1">
      <c r="A239" s="2">
        <v>43739</v>
      </c>
      <c r="B239" s="3">
        <v>225.070007</v>
      </c>
      <c r="C239" s="3">
        <v>249.75</v>
      </c>
      <c r="D239" s="3">
        <v>215.13000500000001</v>
      </c>
      <c r="E239" s="3">
        <v>248.759995</v>
      </c>
      <c r="F239" s="3">
        <v>247.42816199999999</v>
      </c>
      <c r="G239" s="3">
        <v>608302700</v>
      </c>
      <c r="H239" s="4">
        <f t="shared" si="0"/>
        <v>0.11068444854120942</v>
      </c>
    </row>
    <row r="240" spans="1:8" ht="15.75" customHeight="1">
      <c r="A240" s="2">
        <v>43770</v>
      </c>
      <c r="B240" s="3">
        <v>249.53999300000001</v>
      </c>
      <c r="C240" s="3">
        <v>268</v>
      </c>
      <c r="D240" s="3">
        <v>249.16000399999999</v>
      </c>
      <c r="E240" s="3">
        <v>267.25</v>
      </c>
      <c r="F240" s="3">
        <v>265.81918300000001</v>
      </c>
      <c r="G240" s="3">
        <v>448331500</v>
      </c>
      <c r="H240" s="4">
        <f t="shared" si="0"/>
        <v>7.4328729807240063E-2</v>
      </c>
    </row>
    <row r="241" spans="1:8" ht="15.75" customHeight="1">
      <c r="A241" s="2">
        <v>43800</v>
      </c>
      <c r="B241" s="3">
        <v>267.26998900000001</v>
      </c>
      <c r="C241" s="3">
        <v>293.97000100000002</v>
      </c>
      <c r="D241" s="3">
        <v>256.290009</v>
      </c>
      <c r="E241" s="3">
        <v>293.64999399999999</v>
      </c>
      <c r="F241" s="3">
        <v>292.95471199999997</v>
      </c>
      <c r="G241" s="3">
        <v>597198700</v>
      </c>
      <c r="H241" s="4">
        <f t="shared" si="0"/>
        <v>0.1020826589479058</v>
      </c>
    </row>
    <row r="242" spans="1:8" ht="15.75" customHeight="1">
      <c r="A242" s="1"/>
      <c r="B242" s="1"/>
      <c r="C242" s="1"/>
      <c r="D242" s="1"/>
      <c r="E242" s="1"/>
      <c r="F242" s="1"/>
      <c r="G242" s="1"/>
    </row>
    <row r="243" spans="1:8" ht="15.75" customHeight="1">
      <c r="A243" s="1"/>
      <c r="B243" s="1"/>
      <c r="C243" s="1"/>
      <c r="D243" s="1"/>
      <c r="E243" s="1"/>
      <c r="F243" s="1"/>
      <c r="G243" s="1"/>
    </row>
    <row r="244" spans="1:8" ht="15.75" customHeight="1">
      <c r="A244" s="1"/>
      <c r="B244" s="1"/>
      <c r="C244" s="1"/>
      <c r="D244" s="1"/>
      <c r="E244" s="1"/>
      <c r="F244" s="1"/>
      <c r="G244" s="1"/>
    </row>
    <row r="245" spans="1:8" ht="15.75" customHeight="1">
      <c r="A245" s="1"/>
      <c r="B245" s="1"/>
      <c r="C245" s="1"/>
      <c r="D245" s="1"/>
      <c r="E245" s="1"/>
      <c r="F245" s="1"/>
      <c r="G245" s="1"/>
    </row>
    <row r="246" spans="1:8" ht="15.75" customHeight="1">
      <c r="A246" s="1"/>
      <c r="B246" s="1"/>
      <c r="C246" s="1"/>
      <c r="D246" s="1"/>
      <c r="E246" s="1"/>
      <c r="F246" s="1"/>
      <c r="G246" s="1"/>
    </row>
    <row r="247" spans="1:8" ht="15.75" customHeight="1">
      <c r="A247" s="1"/>
      <c r="B247" s="1"/>
      <c r="C247" s="1"/>
      <c r="D247" s="1"/>
      <c r="E247" s="1"/>
      <c r="F247" s="1"/>
      <c r="G247" s="1"/>
    </row>
    <row r="248" spans="1:8" ht="15.75" customHeight="1">
      <c r="A248" s="1"/>
      <c r="B248" s="1"/>
      <c r="C248" s="1"/>
      <c r="D248" s="1"/>
      <c r="E248" s="1"/>
      <c r="F248" s="1"/>
      <c r="G248" s="1"/>
    </row>
    <row r="249" spans="1:8" ht="15.75" customHeight="1">
      <c r="A249" s="1"/>
      <c r="B249" s="1"/>
      <c r="C249" s="1"/>
      <c r="D249" s="1"/>
      <c r="E249" s="1"/>
      <c r="F249" s="1"/>
      <c r="G249" s="1"/>
    </row>
    <row r="250" spans="1:8" ht="15.75" customHeight="1">
      <c r="A250" s="1"/>
      <c r="B250" s="1"/>
      <c r="C250" s="1"/>
      <c r="D250" s="1"/>
      <c r="E250" s="1"/>
      <c r="F250" s="1"/>
      <c r="G250" s="1"/>
    </row>
    <row r="251" spans="1:8" ht="15.75" customHeight="1">
      <c r="A251" s="1"/>
      <c r="B251" s="1"/>
      <c r="C251" s="1"/>
      <c r="D251" s="1"/>
      <c r="E251" s="1"/>
      <c r="F251" s="1"/>
      <c r="G251" s="1"/>
    </row>
    <row r="252" spans="1:8" ht="15.75" customHeight="1">
      <c r="A252" s="1"/>
      <c r="B252" s="1"/>
      <c r="C252" s="1"/>
      <c r="D252" s="1"/>
      <c r="E252" s="1"/>
      <c r="F252" s="1"/>
      <c r="G252" s="1"/>
    </row>
    <row r="253" spans="1:8" ht="15.75" customHeight="1">
      <c r="A253" s="1"/>
      <c r="B253" s="1"/>
      <c r="C253" s="1"/>
      <c r="D253" s="1"/>
      <c r="E253" s="1"/>
      <c r="F253" s="1"/>
      <c r="G253" s="1"/>
    </row>
    <row r="254" spans="1:8" ht="15.75" customHeight="1">
      <c r="A254" s="1"/>
      <c r="B254" s="1"/>
      <c r="C254" s="1"/>
      <c r="D254" s="1"/>
      <c r="E254" s="1"/>
      <c r="F254" s="1"/>
      <c r="G254" s="1"/>
    </row>
    <row r="255" spans="1:8" ht="15.75" customHeight="1">
      <c r="A255" s="1"/>
      <c r="B255" s="1"/>
      <c r="C255" s="1"/>
      <c r="D255" s="1"/>
      <c r="E255" s="1"/>
      <c r="F255" s="1"/>
      <c r="G255" s="1"/>
    </row>
    <row r="256" spans="1:8" ht="15.75" customHeight="1">
      <c r="A256" s="1"/>
      <c r="B256" s="1"/>
      <c r="C256" s="1"/>
      <c r="D256" s="1"/>
      <c r="E256" s="1"/>
      <c r="F256" s="1"/>
      <c r="G256" s="1"/>
    </row>
    <row r="257" spans="1:7" ht="15.75" customHeight="1">
      <c r="A257" s="1"/>
      <c r="B257" s="1"/>
      <c r="C257" s="1"/>
      <c r="D257" s="1"/>
      <c r="E257" s="1"/>
      <c r="F257" s="1"/>
      <c r="G257" s="1"/>
    </row>
    <row r="258" spans="1:7" ht="15.75" customHeight="1">
      <c r="A258" s="1"/>
      <c r="B258" s="1"/>
      <c r="C258" s="1"/>
      <c r="D258" s="1"/>
      <c r="E258" s="1"/>
      <c r="F258" s="1"/>
      <c r="G258" s="1"/>
    </row>
    <row r="259" spans="1:7" ht="15.75" customHeight="1">
      <c r="A259" s="1"/>
      <c r="B259" s="1"/>
      <c r="C259" s="1"/>
      <c r="D259" s="1"/>
      <c r="E259" s="1"/>
      <c r="F259" s="1"/>
      <c r="G259" s="1"/>
    </row>
    <row r="260" spans="1:7" ht="15.75" customHeight="1">
      <c r="A260" s="1"/>
      <c r="B260" s="1"/>
      <c r="C260" s="1"/>
      <c r="D260" s="1"/>
      <c r="E260" s="1"/>
      <c r="F260" s="1"/>
      <c r="G260" s="1"/>
    </row>
    <row r="261" spans="1:7" ht="15.75" customHeight="1">
      <c r="A261" s="1"/>
      <c r="B261" s="1"/>
      <c r="C261" s="1"/>
      <c r="D261" s="1"/>
      <c r="E261" s="1"/>
      <c r="F261" s="1"/>
      <c r="G261" s="1"/>
    </row>
    <row r="262" spans="1:7" ht="15.75" customHeight="1">
      <c r="A262" s="1"/>
      <c r="B262" s="1"/>
      <c r="C262" s="1"/>
      <c r="D262" s="1"/>
      <c r="E262" s="1"/>
      <c r="F262" s="1"/>
      <c r="G262" s="1"/>
    </row>
    <row r="263" spans="1:7" ht="15.75" customHeight="1">
      <c r="A263" s="1"/>
      <c r="B263" s="1"/>
      <c r="C263" s="1"/>
      <c r="D263" s="1"/>
      <c r="E263" s="1"/>
      <c r="F263" s="1"/>
      <c r="G263" s="1"/>
    </row>
    <row r="264" spans="1:7" ht="15.75" customHeight="1">
      <c r="A264" s="1"/>
      <c r="B264" s="1"/>
      <c r="C264" s="1"/>
      <c r="D264" s="1"/>
      <c r="E264" s="1"/>
      <c r="F264" s="1"/>
      <c r="G264" s="1"/>
    </row>
    <row r="265" spans="1:7" ht="15.75" customHeight="1">
      <c r="A265" s="1"/>
      <c r="B265" s="1"/>
      <c r="C265" s="1"/>
      <c r="D265" s="1"/>
      <c r="E265" s="1"/>
      <c r="F265" s="1"/>
      <c r="G265" s="1"/>
    </row>
    <row r="266" spans="1:7" ht="15.75" customHeight="1">
      <c r="A266" s="1"/>
      <c r="B266" s="1"/>
      <c r="C266" s="1"/>
      <c r="D266" s="1"/>
      <c r="E266" s="1"/>
      <c r="F266" s="1"/>
      <c r="G266" s="1"/>
    </row>
    <row r="267" spans="1:7" ht="15.75" customHeight="1">
      <c r="A267" s="1"/>
      <c r="B267" s="1"/>
      <c r="C267" s="1"/>
      <c r="D267" s="1"/>
      <c r="E267" s="1"/>
      <c r="F267" s="1"/>
      <c r="G267" s="1"/>
    </row>
    <row r="268" spans="1:7" ht="15.75" customHeight="1">
      <c r="A268" s="1"/>
      <c r="B268" s="1"/>
      <c r="C268" s="1"/>
      <c r="D268" s="1"/>
      <c r="E268" s="1"/>
      <c r="F268" s="1"/>
      <c r="G268" s="1"/>
    </row>
    <row r="269" spans="1:7" ht="15.75" customHeight="1">
      <c r="A269" s="1"/>
      <c r="B269" s="1"/>
      <c r="C269" s="1"/>
      <c r="D269" s="1"/>
      <c r="E269" s="1"/>
      <c r="F269" s="1"/>
      <c r="G269" s="1"/>
    </row>
    <row r="270" spans="1:7" ht="15.75" customHeight="1">
      <c r="A270" s="1"/>
      <c r="B270" s="1"/>
      <c r="C270" s="1"/>
      <c r="D270" s="1"/>
      <c r="E270" s="1"/>
      <c r="F270" s="1"/>
      <c r="G270" s="1"/>
    </row>
    <row r="271" spans="1:7" ht="15.75" customHeight="1">
      <c r="A271" s="1"/>
      <c r="B271" s="1"/>
      <c r="C271" s="1"/>
      <c r="D271" s="1"/>
      <c r="E271" s="1"/>
      <c r="F271" s="1"/>
      <c r="G271" s="1"/>
    </row>
    <row r="272" spans="1:7" ht="15.75" customHeight="1">
      <c r="A272" s="1"/>
      <c r="B272" s="1"/>
      <c r="C272" s="1"/>
      <c r="D272" s="1"/>
      <c r="E272" s="1"/>
      <c r="F272" s="1"/>
      <c r="G272" s="1"/>
    </row>
    <row r="273" spans="1:7" ht="15.75" customHeight="1">
      <c r="A273" s="1"/>
      <c r="B273" s="1"/>
      <c r="C273" s="1"/>
      <c r="D273" s="1"/>
      <c r="E273" s="1"/>
      <c r="F273" s="1"/>
      <c r="G273" s="1"/>
    </row>
    <row r="274" spans="1:7" ht="15.75" customHeight="1">
      <c r="A274" s="1"/>
      <c r="B274" s="1"/>
      <c r="C274" s="1"/>
      <c r="D274" s="1"/>
      <c r="E274" s="1"/>
      <c r="F274" s="1"/>
      <c r="G274" s="1"/>
    </row>
    <row r="275" spans="1:7" ht="15.75" customHeight="1">
      <c r="A275" s="1"/>
      <c r="B275" s="1"/>
      <c r="C275" s="1"/>
      <c r="D275" s="1"/>
      <c r="E275" s="1"/>
      <c r="F275" s="1"/>
      <c r="G275" s="1"/>
    </row>
    <row r="276" spans="1:7" ht="15.75" customHeight="1">
      <c r="A276" s="1"/>
      <c r="B276" s="1"/>
      <c r="C276" s="1"/>
      <c r="D276" s="1"/>
      <c r="E276" s="1"/>
      <c r="F276" s="1"/>
      <c r="G276" s="1"/>
    </row>
    <row r="277" spans="1:7" ht="15.75" customHeight="1">
      <c r="A277" s="1"/>
      <c r="B277" s="1"/>
      <c r="C277" s="1"/>
      <c r="D277" s="1"/>
      <c r="E277" s="1"/>
      <c r="F277" s="1"/>
      <c r="G277" s="1"/>
    </row>
    <row r="278" spans="1:7" ht="15.75" customHeight="1">
      <c r="A278" s="1"/>
      <c r="B278" s="1"/>
      <c r="C278" s="1"/>
      <c r="D278" s="1"/>
      <c r="E278" s="1"/>
      <c r="F278" s="1"/>
      <c r="G278" s="1"/>
    </row>
    <row r="279" spans="1:7" ht="15.75" customHeight="1">
      <c r="A279" s="1"/>
      <c r="B279" s="1"/>
      <c r="C279" s="1"/>
      <c r="D279" s="1"/>
      <c r="E279" s="1"/>
      <c r="F279" s="1"/>
      <c r="G279" s="1"/>
    </row>
    <row r="280" spans="1:7" ht="15.75" customHeight="1">
      <c r="A280" s="1"/>
      <c r="B280" s="1"/>
      <c r="C280" s="1"/>
      <c r="D280" s="1"/>
      <c r="E280" s="1"/>
      <c r="F280" s="1"/>
      <c r="G280" s="1"/>
    </row>
    <row r="281" spans="1:7" ht="15.75" customHeight="1">
      <c r="A281" s="1"/>
      <c r="B281" s="1"/>
      <c r="C281" s="1"/>
      <c r="D281" s="1"/>
      <c r="E281" s="1"/>
      <c r="F281" s="1"/>
      <c r="G281" s="1"/>
    </row>
    <row r="282" spans="1:7" ht="15.75" customHeight="1">
      <c r="A282" s="1"/>
      <c r="B282" s="1"/>
      <c r="C282" s="1"/>
      <c r="D282" s="1"/>
      <c r="E282" s="1"/>
      <c r="F282" s="1"/>
      <c r="G282" s="1"/>
    </row>
    <row r="283" spans="1:7" ht="15.75" customHeight="1">
      <c r="A283" s="1"/>
      <c r="B283" s="1"/>
      <c r="C283" s="1"/>
      <c r="D283" s="1"/>
      <c r="E283" s="1"/>
      <c r="F283" s="1"/>
      <c r="G283" s="1"/>
    </row>
    <row r="284" spans="1:7" ht="15.75" customHeight="1">
      <c r="A284" s="1"/>
      <c r="B284" s="1"/>
      <c r="C284" s="1"/>
      <c r="D284" s="1"/>
      <c r="E284" s="1"/>
      <c r="F284" s="1"/>
      <c r="G284" s="1"/>
    </row>
    <row r="285" spans="1:7" ht="15.75" customHeight="1">
      <c r="A285" s="1"/>
      <c r="B285" s="1"/>
      <c r="C285" s="1"/>
      <c r="D285" s="1"/>
      <c r="E285" s="1"/>
      <c r="F285" s="1"/>
      <c r="G285" s="1"/>
    </row>
    <row r="286" spans="1:7" ht="15.75" customHeight="1">
      <c r="A286" s="1"/>
      <c r="B286" s="1"/>
      <c r="C286" s="1"/>
      <c r="D286" s="1"/>
      <c r="E286" s="1"/>
      <c r="F286" s="1"/>
      <c r="G286" s="1"/>
    </row>
    <row r="287" spans="1:7" ht="15.75" customHeight="1">
      <c r="A287" s="1"/>
      <c r="B287" s="1"/>
      <c r="C287" s="1"/>
      <c r="D287" s="1"/>
      <c r="E287" s="1"/>
      <c r="F287" s="1"/>
      <c r="G287" s="1"/>
    </row>
    <row r="288" spans="1:7" ht="15.75" customHeight="1">
      <c r="A288" s="1"/>
      <c r="B288" s="1"/>
      <c r="C288" s="1"/>
      <c r="D288" s="1"/>
      <c r="E288" s="1"/>
      <c r="F288" s="1"/>
      <c r="G288" s="1"/>
    </row>
    <row r="289" spans="1:7" ht="15.75" customHeight="1">
      <c r="A289" s="1"/>
      <c r="B289" s="1"/>
      <c r="C289" s="1"/>
      <c r="D289" s="1"/>
      <c r="E289" s="1"/>
      <c r="F289" s="1"/>
      <c r="G289" s="1"/>
    </row>
    <row r="290" spans="1:7" ht="15.75" customHeight="1">
      <c r="A290" s="1"/>
      <c r="B290" s="1"/>
      <c r="C290" s="1"/>
      <c r="D290" s="1"/>
      <c r="E290" s="1"/>
      <c r="F290" s="1"/>
      <c r="G290" s="1"/>
    </row>
    <row r="291" spans="1:7" ht="15.75" customHeight="1">
      <c r="A291" s="1"/>
      <c r="B291" s="1"/>
      <c r="C291" s="1"/>
      <c r="D291" s="1"/>
      <c r="E291" s="1"/>
      <c r="F291" s="1"/>
      <c r="G291" s="1"/>
    </row>
    <row r="292" spans="1:7" ht="15.75" customHeight="1">
      <c r="A292" s="1"/>
      <c r="B292" s="1"/>
      <c r="C292" s="1"/>
      <c r="D292" s="1"/>
      <c r="E292" s="1"/>
      <c r="F292" s="1"/>
      <c r="G292" s="1"/>
    </row>
    <row r="293" spans="1:7" ht="15.75" customHeight="1">
      <c r="A293" s="1"/>
      <c r="B293" s="1"/>
      <c r="C293" s="1"/>
      <c r="D293" s="1"/>
      <c r="E293" s="1"/>
      <c r="F293" s="1"/>
      <c r="G293" s="1"/>
    </row>
    <row r="294" spans="1:7" ht="15.75" customHeight="1">
      <c r="A294" s="1"/>
      <c r="B294" s="1"/>
      <c r="C294" s="1"/>
      <c r="D294" s="1"/>
      <c r="E294" s="1"/>
      <c r="F294" s="1"/>
      <c r="G294" s="1"/>
    </row>
    <row r="295" spans="1:7" ht="15.75" customHeight="1">
      <c r="A295" s="1"/>
      <c r="B295" s="1"/>
      <c r="C295" s="1"/>
      <c r="D295" s="1"/>
      <c r="E295" s="1"/>
      <c r="F295" s="1"/>
      <c r="G295" s="1"/>
    </row>
    <row r="296" spans="1:7" ht="15.75" customHeight="1">
      <c r="A296" s="1"/>
      <c r="B296" s="1"/>
      <c r="C296" s="1"/>
      <c r="D296" s="1"/>
      <c r="E296" s="1"/>
      <c r="F296" s="1"/>
      <c r="G296" s="1"/>
    </row>
    <row r="297" spans="1:7" ht="15.75" customHeight="1">
      <c r="A297" s="1"/>
      <c r="B297" s="1"/>
      <c r="C297" s="1"/>
      <c r="D297" s="1"/>
      <c r="E297" s="1"/>
      <c r="F297" s="1"/>
      <c r="G297" s="1"/>
    </row>
    <row r="298" spans="1:7" ht="15.75" customHeight="1">
      <c r="A298" s="1"/>
      <c r="B298" s="1"/>
      <c r="C298" s="1"/>
      <c r="D298" s="1"/>
      <c r="E298" s="1"/>
      <c r="F298" s="1"/>
      <c r="G298" s="1"/>
    </row>
    <row r="299" spans="1:7" ht="15.75" customHeight="1">
      <c r="A299" s="1"/>
      <c r="B299" s="1"/>
      <c r="C299" s="1"/>
      <c r="D299" s="1"/>
      <c r="E299" s="1"/>
      <c r="F299" s="1"/>
      <c r="G299" s="1"/>
    </row>
    <row r="300" spans="1:7" ht="15.75" customHeight="1">
      <c r="A300" s="1"/>
      <c r="B300" s="1"/>
      <c r="C300" s="1"/>
      <c r="D300" s="1"/>
      <c r="E300" s="1"/>
      <c r="F300" s="1"/>
      <c r="G300" s="1"/>
    </row>
    <row r="301" spans="1:7" ht="15.75" customHeight="1">
      <c r="A301" s="1"/>
      <c r="B301" s="1"/>
      <c r="C301" s="1"/>
      <c r="D301" s="1"/>
      <c r="E301" s="1"/>
      <c r="F301" s="1"/>
      <c r="G301" s="1"/>
    </row>
    <row r="302" spans="1:7" ht="15.75" customHeight="1">
      <c r="A302" s="1"/>
      <c r="B302" s="1"/>
      <c r="C302" s="1"/>
      <c r="D302" s="1"/>
      <c r="E302" s="1"/>
      <c r="F302" s="1"/>
      <c r="G302" s="1"/>
    </row>
    <row r="303" spans="1:7" ht="15.75" customHeight="1">
      <c r="A303" s="1"/>
      <c r="B303" s="1"/>
      <c r="C303" s="1"/>
      <c r="D303" s="1"/>
      <c r="E303" s="1"/>
      <c r="F303" s="1"/>
      <c r="G303" s="1"/>
    </row>
    <row r="304" spans="1:7" ht="15.75" customHeight="1">
      <c r="A304" s="1"/>
      <c r="B304" s="1"/>
      <c r="C304" s="1"/>
      <c r="D304" s="1"/>
      <c r="E304" s="1"/>
      <c r="F304" s="1"/>
      <c r="G304" s="1"/>
    </row>
    <row r="305" spans="1:7" ht="15.75" customHeight="1">
      <c r="A305" s="1"/>
      <c r="B305" s="1"/>
      <c r="C305" s="1"/>
      <c r="D305" s="1"/>
      <c r="E305" s="1"/>
      <c r="F305" s="1"/>
      <c r="G305" s="1"/>
    </row>
    <row r="306" spans="1:7" ht="15.75" customHeight="1">
      <c r="A306" s="1"/>
      <c r="B306" s="1"/>
      <c r="C306" s="1"/>
      <c r="D306" s="1"/>
      <c r="E306" s="1"/>
      <c r="F306" s="1"/>
      <c r="G306" s="1"/>
    </row>
    <row r="307" spans="1:7" ht="15.75" customHeight="1">
      <c r="A307" s="1"/>
      <c r="B307" s="1"/>
      <c r="C307" s="1"/>
      <c r="D307" s="1"/>
      <c r="E307" s="1"/>
      <c r="F307" s="1"/>
      <c r="G307" s="1"/>
    </row>
    <row r="308" spans="1:7" ht="15.75" customHeight="1">
      <c r="A308" s="1"/>
      <c r="B308" s="1"/>
      <c r="C308" s="1"/>
      <c r="D308" s="1"/>
      <c r="E308" s="1"/>
      <c r="F308" s="1"/>
      <c r="G308" s="1"/>
    </row>
    <row r="309" spans="1:7" ht="15.75" customHeight="1">
      <c r="A309" s="1"/>
      <c r="B309" s="1"/>
      <c r="C309" s="1"/>
      <c r="D309" s="1"/>
      <c r="E309" s="1"/>
      <c r="F309" s="1"/>
      <c r="G309" s="1"/>
    </row>
    <row r="310" spans="1:7" ht="15.75" customHeight="1">
      <c r="A310" s="1"/>
      <c r="B310" s="1"/>
      <c r="C310" s="1"/>
      <c r="D310" s="1"/>
      <c r="E310" s="1"/>
      <c r="F310" s="1"/>
      <c r="G310" s="1"/>
    </row>
    <row r="311" spans="1:7" ht="15.75" customHeight="1">
      <c r="A311" s="1"/>
      <c r="B311" s="1"/>
      <c r="C311" s="1"/>
      <c r="D311" s="1"/>
      <c r="E311" s="1"/>
      <c r="F311" s="1"/>
      <c r="G311" s="1"/>
    </row>
    <row r="312" spans="1:7" ht="15.75" customHeight="1">
      <c r="A312" s="1"/>
      <c r="B312" s="1"/>
      <c r="C312" s="1"/>
      <c r="D312" s="1"/>
      <c r="E312" s="1"/>
      <c r="F312" s="1"/>
      <c r="G312" s="1"/>
    </row>
    <row r="313" spans="1:7" ht="15.75" customHeight="1">
      <c r="A313" s="1"/>
      <c r="B313" s="1"/>
      <c r="C313" s="1"/>
      <c r="D313" s="1"/>
      <c r="E313" s="1"/>
      <c r="F313" s="1"/>
      <c r="G313" s="1"/>
    </row>
    <row r="314" spans="1:7" ht="15.75" customHeight="1">
      <c r="A314" s="1"/>
      <c r="B314" s="1"/>
      <c r="C314" s="1"/>
      <c r="D314" s="1"/>
      <c r="E314" s="1"/>
      <c r="F314" s="1"/>
      <c r="G314" s="1"/>
    </row>
    <row r="315" spans="1:7" ht="15.75" customHeight="1">
      <c r="A315" s="1"/>
      <c r="B315" s="1"/>
      <c r="C315" s="1"/>
      <c r="D315" s="1"/>
      <c r="E315" s="1"/>
      <c r="F315" s="1"/>
      <c r="G315" s="1"/>
    </row>
    <row r="316" spans="1:7" ht="15.75" customHeight="1">
      <c r="A316" s="1"/>
      <c r="B316" s="1"/>
      <c r="C316" s="1"/>
      <c r="D316" s="1"/>
      <c r="E316" s="1"/>
      <c r="F316" s="1"/>
      <c r="G316" s="1"/>
    </row>
    <row r="317" spans="1:7" ht="15.75" customHeight="1">
      <c r="A317" s="1"/>
      <c r="B317" s="1"/>
      <c r="C317" s="1"/>
      <c r="D317" s="1"/>
      <c r="E317" s="1"/>
      <c r="F317" s="1"/>
      <c r="G317" s="1"/>
    </row>
    <row r="318" spans="1:7" ht="15.75" customHeight="1">
      <c r="A318" s="1"/>
      <c r="B318" s="1"/>
      <c r="C318" s="1"/>
      <c r="D318" s="1"/>
      <c r="E318" s="1"/>
      <c r="F318" s="1"/>
      <c r="G318" s="1"/>
    </row>
    <row r="319" spans="1:7" ht="15.75" customHeight="1">
      <c r="A319" s="1"/>
      <c r="B319" s="1"/>
      <c r="C319" s="1"/>
      <c r="D319" s="1"/>
      <c r="E319" s="1"/>
      <c r="F319" s="1"/>
      <c r="G319" s="1"/>
    </row>
    <row r="320" spans="1:7" ht="15.75" customHeight="1">
      <c r="A320" s="1"/>
      <c r="B320" s="1"/>
      <c r="C320" s="1"/>
      <c r="D320" s="1"/>
      <c r="E320" s="1"/>
      <c r="F320" s="1"/>
      <c r="G320" s="1"/>
    </row>
    <row r="321" spans="1:7" ht="15.75" customHeight="1">
      <c r="A321" s="1"/>
      <c r="B321" s="1"/>
      <c r="C321" s="1"/>
      <c r="D321" s="1"/>
      <c r="E321" s="1"/>
      <c r="F321" s="1"/>
      <c r="G321" s="1"/>
    </row>
    <row r="322" spans="1:7" ht="15.75" customHeight="1">
      <c r="A322" s="1"/>
      <c r="B322" s="1"/>
      <c r="C322" s="1"/>
      <c r="D322" s="1"/>
      <c r="E322" s="1"/>
      <c r="F322" s="1"/>
      <c r="G322" s="1"/>
    </row>
    <row r="323" spans="1:7" ht="15.75" customHeight="1">
      <c r="A323" s="1"/>
      <c r="B323" s="1"/>
      <c r="C323" s="1"/>
      <c r="D323" s="1"/>
      <c r="E323" s="1"/>
      <c r="F323" s="1"/>
      <c r="G323" s="1"/>
    </row>
    <row r="324" spans="1:7" ht="15.75" customHeight="1">
      <c r="A324" s="1"/>
      <c r="B324" s="1"/>
      <c r="C324" s="1"/>
      <c r="D324" s="1"/>
      <c r="E324" s="1"/>
      <c r="F324" s="1"/>
      <c r="G324" s="1"/>
    </row>
    <row r="325" spans="1:7" ht="15.75" customHeight="1">
      <c r="A325" s="1"/>
      <c r="B325" s="1"/>
      <c r="C325" s="1"/>
      <c r="D325" s="1"/>
      <c r="E325" s="1"/>
      <c r="F325" s="1"/>
      <c r="G325" s="1"/>
    </row>
    <row r="326" spans="1:7" ht="15.75" customHeight="1">
      <c r="A326" s="1"/>
      <c r="B326" s="1"/>
      <c r="C326" s="1"/>
      <c r="D326" s="1"/>
      <c r="E326" s="1"/>
      <c r="F326" s="1"/>
      <c r="G326" s="1"/>
    </row>
    <row r="327" spans="1:7" ht="15.75" customHeight="1">
      <c r="A327" s="1"/>
      <c r="B327" s="1"/>
      <c r="C327" s="1"/>
      <c r="D327" s="1"/>
      <c r="E327" s="1"/>
      <c r="F327" s="1"/>
      <c r="G327" s="1"/>
    </row>
    <row r="328" spans="1:7" ht="15.75" customHeight="1">
      <c r="A328" s="1"/>
      <c r="B328" s="1"/>
      <c r="C328" s="1"/>
      <c r="D328" s="1"/>
      <c r="E328" s="1"/>
      <c r="F328" s="1"/>
      <c r="G328" s="1"/>
    </row>
    <row r="329" spans="1:7" ht="15.75" customHeight="1">
      <c r="A329" s="1"/>
      <c r="B329" s="1"/>
      <c r="C329" s="1"/>
      <c r="D329" s="1"/>
      <c r="E329" s="1"/>
      <c r="F329" s="1"/>
      <c r="G329" s="1"/>
    </row>
    <row r="330" spans="1:7" ht="15.75" customHeight="1">
      <c r="A330" s="1"/>
      <c r="B330" s="1"/>
      <c r="C330" s="1"/>
      <c r="D330" s="1"/>
      <c r="E330" s="1"/>
      <c r="F330" s="1"/>
      <c r="G330" s="1"/>
    </row>
    <row r="331" spans="1:7" ht="15.75" customHeight="1">
      <c r="A331" s="1"/>
      <c r="B331" s="1"/>
      <c r="C331" s="1"/>
      <c r="D331" s="1"/>
      <c r="E331" s="1"/>
      <c r="F331" s="1"/>
      <c r="G331" s="1"/>
    </row>
    <row r="332" spans="1:7" ht="15.75" customHeight="1">
      <c r="A332" s="1"/>
      <c r="B332" s="1"/>
      <c r="C332" s="1"/>
      <c r="D332" s="1"/>
      <c r="E332" s="1"/>
      <c r="F332" s="1"/>
      <c r="G332" s="1"/>
    </row>
    <row r="333" spans="1:7" ht="15.75" customHeight="1">
      <c r="A333" s="1"/>
      <c r="B333" s="1"/>
      <c r="C333" s="1"/>
      <c r="D333" s="1"/>
      <c r="E333" s="1"/>
      <c r="F333" s="1"/>
      <c r="G333" s="1"/>
    </row>
    <row r="334" spans="1:7" ht="15.75" customHeight="1">
      <c r="A334" s="1"/>
      <c r="B334" s="1"/>
      <c r="C334" s="1"/>
      <c r="D334" s="1"/>
      <c r="E334" s="1"/>
      <c r="F334" s="1"/>
      <c r="G334" s="1"/>
    </row>
    <row r="335" spans="1:7" ht="15.75" customHeight="1">
      <c r="A335" s="1"/>
      <c r="B335" s="1"/>
      <c r="C335" s="1"/>
      <c r="D335" s="1"/>
      <c r="E335" s="1"/>
      <c r="F335" s="1"/>
      <c r="G335" s="1"/>
    </row>
    <row r="336" spans="1:7" ht="15.75" customHeight="1">
      <c r="A336" s="1"/>
      <c r="B336" s="1"/>
      <c r="C336" s="1"/>
      <c r="D336" s="1"/>
      <c r="E336" s="1"/>
      <c r="F336" s="1"/>
      <c r="G336" s="1"/>
    </row>
    <row r="337" spans="1:7" ht="15.75" customHeight="1">
      <c r="A337" s="1"/>
      <c r="B337" s="1"/>
      <c r="C337" s="1"/>
      <c r="D337" s="1"/>
      <c r="E337" s="1"/>
      <c r="F337" s="1"/>
      <c r="G337" s="1"/>
    </row>
    <row r="338" spans="1:7" ht="15.75" customHeight="1">
      <c r="A338" s="1"/>
      <c r="B338" s="1"/>
      <c r="C338" s="1"/>
      <c r="D338" s="1"/>
      <c r="E338" s="1"/>
      <c r="F338" s="1"/>
      <c r="G338" s="1"/>
    </row>
    <row r="339" spans="1:7" ht="15.75" customHeight="1">
      <c r="A339" s="1"/>
      <c r="B339" s="1"/>
      <c r="C339" s="1"/>
      <c r="D339" s="1"/>
      <c r="E339" s="1"/>
      <c r="F339" s="1"/>
      <c r="G339" s="1"/>
    </row>
    <row r="340" spans="1:7" ht="15.75" customHeight="1">
      <c r="A340" s="1"/>
      <c r="B340" s="1"/>
      <c r="C340" s="1"/>
      <c r="D340" s="1"/>
      <c r="E340" s="1"/>
      <c r="F340" s="1"/>
      <c r="G340" s="1"/>
    </row>
    <row r="341" spans="1:7" ht="15.75" customHeight="1">
      <c r="A341" s="1"/>
      <c r="B341" s="1"/>
      <c r="C341" s="1"/>
      <c r="D341" s="1"/>
      <c r="E341" s="1"/>
      <c r="F341" s="1"/>
      <c r="G341" s="1"/>
    </row>
    <row r="342" spans="1:7" ht="15.75" customHeight="1">
      <c r="A342" s="1"/>
      <c r="B342" s="1"/>
      <c r="C342" s="1"/>
      <c r="D342" s="1"/>
      <c r="E342" s="1"/>
      <c r="F342" s="1"/>
      <c r="G342" s="1"/>
    </row>
    <row r="343" spans="1:7" ht="15.75" customHeight="1">
      <c r="A343" s="1"/>
      <c r="B343" s="1"/>
      <c r="C343" s="1"/>
      <c r="D343" s="1"/>
      <c r="E343" s="1"/>
      <c r="F343" s="1"/>
      <c r="G343" s="1"/>
    </row>
    <row r="344" spans="1:7" ht="15.75" customHeight="1">
      <c r="A344" s="1"/>
      <c r="B344" s="1"/>
      <c r="C344" s="1"/>
      <c r="D344" s="1"/>
      <c r="E344" s="1"/>
      <c r="F344" s="1"/>
      <c r="G344" s="1"/>
    </row>
    <row r="345" spans="1:7" ht="15.75" customHeight="1">
      <c r="A345" s="1"/>
      <c r="B345" s="1"/>
      <c r="C345" s="1"/>
      <c r="D345" s="1"/>
      <c r="E345" s="1"/>
      <c r="F345" s="1"/>
      <c r="G345" s="1"/>
    </row>
    <row r="346" spans="1:7" ht="15.75" customHeight="1">
      <c r="A346" s="1"/>
      <c r="B346" s="1"/>
      <c r="C346" s="1"/>
      <c r="D346" s="1"/>
      <c r="E346" s="1"/>
      <c r="F346" s="1"/>
      <c r="G346" s="1"/>
    </row>
    <row r="347" spans="1:7" ht="15.75" customHeight="1">
      <c r="A347" s="1"/>
      <c r="B347" s="1"/>
      <c r="C347" s="1"/>
      <c r="D347" s="1"/>
      <c r="E347" s="1"/>
      <c r="F347" s="1"/>
      <c r="G347" s="1"/>
    </row>
    <row r="348" spans="1:7" ht="15.75" customHeight="1">
      <c r="A348" s="1"/>
      <c r="B348" s="1"/>
      <c r="C348" s="1"/>
      <c r="D348" s="1"/>
      <c r="E348" s="1"/>
      <c r="F348" s="1"/>
      <c r="G348" s="1"/>
    </row>
    <row r="349" spans="1:7" ht="15.75" customHeight="1">
      <c r="A349" s="1"/>
      <c r="B349" s="1"/>
      <c r="C349" s="1"/>
      <c r="D349" s="1"/>
      <c r="E349" s="1"/>
      <c r="F349" s="1"/>
      <c r="G349" s="1"/>
    </row>
    <row r="350" spans="1:7" ht="15.75" customHeight="1">
      <c r="A350" s="1"/>
      <c r="B350" s="1"/>
      <c r="C350" s="1"/>
      <c r="D350" s="1"/>
      <c r="E350" s="1"/>
      <c r="F350" s="1"/>
      <c r="G350" s="1"/>
    </row>
    <row r="351" spans="1:7" ht="15.75" customHeight="1">
      <c r="A351" s="1"/>
      <c r="B351" s="1"/>
      <c r="C351" s="1"/>
      <c r="D351" s="1"/>
      <c r="E351" s="1"/>
      <c r="F351" s="1"/>
      <c r="G351" s="1"/>
    </row>
    <row r="352" spans="1:7" ht="15.75" customHeight="1">
      <c r="A352" s="1"/>
      <c r="B352" s="1"/>
      <c r="C352" s="1"/>
      <c r="D352" s="1"/>
      <c r="E352" s="1"/>
      <c r="F352" s="1"/>
      <c r="G352" s="1"/>
    </row>
    <row r="353" spans="1:7" ht="15.75" customHeight="1">
      <c r="A353" s="1"/>
      <c r="B353" s="1"/>
      <c r="C353" s="1"/>
      <c r="D353" s="1"/>
      <c r="E353" s="1"/>
      <c r="F353" s="1"/>
      <c r="G353" s="1"/>
    </row>
    <row r="354" spans="1:7" ht="15.75" customHeight="1">
      <c r="A354" s="1"/>
      <c r="B354" s="1"/>
      <c r="C354" s="1"/>
      <c r="D354" s="1"/>
      <c r="E354" s="1"/>
      <c r="F354" s="1"/>
      <c r="G354" s="1"/>
    </row>
    <row r="355" spans="1:7" ht="15.75" customHeight="1">
      <c r="A355" s="1"/>
      <c r="B355" s="1"/>
      <c r="C355" s="1"/>
      <c r="D355" s="1"/>
      <c r="E355" s="1"/>
      <c r="F355" s="1"/>
      <c r="G355" s="1"/>
    </row>
    <row r="356" spans="1:7" ht="15.75" customHeight="1">
      <c r="A356" s="1"/>
      <c r="B356" s="1"/>
      <c r="C356" s="1"/>
      <c r="D356" s="1"/>
      <c r="E356" s="1"/>
      <c r="F356" s="1"/>
      <c r="G356" s="1"/>
    </row>
    <row r="357" spans="1:7" ht="15.75" customHeight="1">
      <c r="A357" s="1"/>
      <c r="B357" s="1"/>
      <c r="C357" s="1"/>
      <c r="D357" s="1"/>
      <c r="E357" s="1"/>
      <c r="F357" s="1"/>
      <c r="G357" s="1"/>
    </row>
    <row r="358" spans="1:7" ht="15.75" customHeight="1">
      <c r="A358" s="1"/>
      <c r="B358" s="1"/>
      <c r="C358" s="1"/>
      <c r="D358" s="1"/>
      <c r="E358" s="1"/>
      <c r="F358" s="1"/>
      <c r="G358" s="1"/>
    </row>
    <row r="359" spans="1:7" ht="15.75" customHeight="1">
      <c r="A359" s="1"/>
      <c r="B359" s="1"/>
      <c r="C359" s="1"/>
      <c r="D359" s="1"/>
      <c r="E359" s="1"/>
      <c r="F359" s="1"/>
      <c r="G359" s="1"/>
    </row>
    <row r="360" spans="1:7" ht="15.75" customHeight="1">
      <c r="A360" s="1"/>
      <c r="B360" s="1"/>
      <c r="C360" s="1"/>
      <c r="D360" s="1"/>
      <c r="E360" s="1"/>
      <c r="F360" s="1"/>
      <c r="G360" s="1"/>
    </row>
    <row r="361" spans="1:7" ht="15.75" customHeight="1">
      <c r="A361" s="1"/>
      <c r="B361" s="1"/>
      <c r="C361" s="1"/>
      <c r="D361" s="1"/>
      <c r="E361" s="1"/>
      <c r="F361" s="1"/>
      <c r="G361" s="1"/>
    </row>
    <row r="362" spans="1:7" ht="15.75" customHeight="1">
      <c r="A362" s="1"/>
      <c r="B362" s="1"/>
      <c r="C362" s="1"/>
      <c r="D362" s="1"/>
      <c r="E362" s="1"/>
      <c r="F362" s="1"/>
      <c r="G362" s="1"/>
    </row>
    <row r="363" spans="1:7" ht="15.75" customHeight="1">
      <c r="A363" s="1"/>
      <c r="B363" s="1"/>
      <c r="C363" s="1"/>
      <c r="D363" s="1"/>
      <c r="E363" s="1"/>
      <c r="F363" s="1"/>
      <c r="G363" s="1"/>
    </row>
    <row r="364" spans="1:7" ht="15.75" customHeight="1">
      <c r="A364" s="1"/>
      <c r="B364" s="1"/>
      <c r="C364" s="1"/>
      <c r="D364" s="1"/>
      <c r="E364" s="1"/>
      <c r="F364" s="1"/>
      <c r="G364" s="1"/>
    </row>
    <row r="365" spans="1:7" ht="15.75" customHeight="1">
      <c r="A365" s="1"/>
      <c r="B365" s="1"/>
      <c r="C365" s="1"/>
      <c r="D365" s="1"/>
      <c r="E365" s="1"/>
      <c r="F365" s="1"/>
      <c r="G365" s="1"/>
    </row>
    <row r="366" spans="1:7" ht="15.75" customHeight="1">
      <c r="A366" s="1"/>
      <c r="B366" s="1"/>
      <c r="C366" s="1"/>
      <c r="D366" s="1"/>
      <c r="E366" s="1"/>
      <c r="F366" s="1"/>
      <c r="G366" s="1"/>
    </row>
    <row r="367" spans="1:7" ht="15.75" customHeight="1">
      <c r="A367" s="1"/>
      <c r="B367" s="1"/>
      <c r="C367" s="1"/>
      <c r="D367" s="1"/>
      <c r="E367" s="1"/>
      <c r="F367" s="1"/>
      <c r="G367" s="1"/>
    </row>
    <row r="368" spans="1:7" ht="15.75" customHeight="1">
      <c r="A368" s="1"/>
      <c r="B368" s="1"/>
      <c r="C368" s="1"/>
      <c r="D368" s="1"/>
      <c r="E368" s="1"/>
      <c r="F368" s="1"/>
      <c r="G368" s="1"/>
    </row>
    <row r="369" spans="1:7" ht="15.75" customHeight="1">
      <c r="A369" s="1"/>
      <c r="B369" s="1"/>
      <c r="C369" s="1"/>
      <c r="D369" s="1"/>
      <c r="E369" s="1"/>
      <c r="F369" s="1"/>
      <c r="G369" s="1"/>
    </row>
    <row r="370" spans="1:7" ht="15.75" customHeight="1">
      <c r="A370" s="1"/>
      <c r="B370" s="1"/>
      <c r="C370" s="1"/>
      <c r="D370" s="1"/>
      <c r="E370" s="1"/>
      <c r="F370" s="1"/>
      <c r="G370" s="1"/>
    </row>
    <row r="371" spans="1:7" ht="15.75" customHeight="1">
      <c r="A371" s="1"/>
      <c r="B371" s="1"/>
      <c r="C371" s="1"/>
      <c r="D371" s="1"/>
      <c r="E371" s="1"/>
      <c r="F371" s="1"/>
      <c r="G371" s="1"/>
    </row>
    <row r="372" spans="1:7" ht="15.75" customHeight="1">
      <c r="A372" s="1"/>
      <c r="B372" s="1"/>
      <c r="C372" s="1"/>
      <c r="D372" s="1"/>
      <c r="E372" s="1"/>
      <c r="F372" s="1"/>
      <c r="G372" s="1"/>
    </row>
    <row r="373" spans="1:7" ht="15.75" customHeight="1">
      <c r="A373" s="1"/>
      <c r="B373" s="1"/>
      <c r="C373" s="1"/>
      <c r="D373" s="1"/>
      <c r="E373" s="1"/>
      <c r="F373" s="1"/>
      <c r="G373" s="1"/>
    </row>
    <row r="374" spans="1:7" ht="15.75" customHeight="1">
      <c r="A374" s="1"/>
      <c r="B374" s="1"/>
      <c r="C374" s="1"/>
      <c r="D374" s="1"/>
      <c r="E374" s="1"/>
      <c r="F374" s="1"/>
      <c r="G374" s="1"/>
    </row>
    <row r="375" spans="1:7" ht="15.75" customHeight="1">
      <c r="A375" s="1"/>
      <c r="B375" s="1"/>
      <c r="C375" s="1"/>
      <c r="D375" s="1"/>
      <c r="E375" s="1"/>
      <c r="F375" s="1"/>
      <c r="G375" s="1"/>
    </row>
    <row r="376" spans="1:7" ht="15.75" customHeight="1">
      <c r="A376" s="1"/>
      <c r="B376" s="1"/>
      <c r="C376" s="1"/>
      <c r="D376" s="1"/>
      <c r="E376" s="1"/>
      <c r="F376" s="1"/>
      <c r="G376" s="1"/>
    </row>
    <row r="377" spans="1:7" ht="15.75" customHeight="1">
      <c r="A377" s="1"/>
      <c r="B377" s="1"/>
      <c r="C377" s="1"/>
      <c r="D377" s="1"/>
      <c r="E377" s="1"/>
      <c r="F377" s="1"/>
      <c r="G377" s="1"/>
    </row>
    <row r="378" spans="1:7" ht="15.75" customHeight="1">
      <c r="A378" s="1"/>
      <c r="B378" s="1"/>
      <c r="C378" s="1"/>
      <c r="D378" s="1"/>
      <c r="E378" s="1"/>
      <c r="F378" s="1"/>
      <c r="G378" s="1"/>
    </row>
    <row r="379" spans="1:7" ht="15.75" customHeight="1">
      <c r="A379" s="1"/>
      <c r="B379" s="1"/>
      <c r="C379" s="1"/>
      <c r="D379" s="1"/>
      <c r="E379" s="1"/>
      <c r="F379" s="1"/>
      <c r="G379" s="1"/>
    </row>
    <row r="380" spans="1:7" ht="15.75" customHeight="1">
      <c r="A380" s="1"/>
      <c r="B380" s="1"/>
      <c r="C380" s="1"/>
      <c r="D380" s="1"/>
      <c r="E380" s="1"/>
      <c r="F380" s="1"/>
      <c r="G380" s="1"/>
    </row>
    <row r="381" spans="1:7" ht="15.75" customHeight="1">
      <c r="A381" s="1"/>
      <c r="B381" s="1"/>
      <c r="C381" s="1"/>
      <c r="D381" s="1"/>
      <c r="E381" s="1"/>
      <c r="F381" s="1"/>
      <c r="G381" s="1"/>
    </row>
    <row r="382" spans="1:7" ht="15.75" customHeight="1">
      <c r="A382" s="1"/>
      <c r="B382" s="1"/>
      <c r="C382" s="1"/>
      <c r="D382" s="1"/>
      <c r="E382" s="1"/>
      <c r="F382" s="1"/>
      <c r="G382" s="1"/>
    </row>
    <row r="383" spans="1:7" ht="15.75" customHeight="1">
      <c r="A383" s="1"/>
      <c r="B383" s="1"/>
      <c r="C383" s="1"/>
      <c r="D383" s="1"/>
      <c r="E383" s="1"/>
      <c r="F383" s="1"/>
      <c r="G383" s="1"/>
    </row>
    <row r="384" spans="1:7" ht="15.75" customHeight="1">
      <c r="A384" s="1"/>
      <c r="B384" s="1"/>
      <c r="C384" s="1"/>
      <c r="D384" s="1"/>
      <c r="E384" s="1"/>
      <c r="F384" s="1"/>
      <c r="G384" s="1"/>
    </row>
    <row r="385" spans="1:7" ht="15.75" customHeight="1">
      <c r="A385" s="1"/>
      <c r="B385" s="1"/>
      <c r="C385" s="1"/>
      <c r="D385" s="1"/>
      <c r="E385" s="1"/>
      <c r="F385" s="1"/>
      <c r="G385" s="1"/>
    </row>
    <row r="386" spans="1:7" ht="15.75" customHeight="1">
      <c r="A386" s="1"/>
      <c r="B386" s="1"/>
      <c r="C386" s="1"/>
      <c r="D386" s="1"/>
      <c r="E386" s="1"/>
      <c r="F386" s="1"/>
      <c r="G386" s="1"/>
    </row>
    <row r="387" spans="1:7" ht="15.75" customHeight="1">
      <c r="A387" s="1"/>
      <c r="B387" s="1"/>
      <c r="C387" s="1"/>
      <c r="D387" s="1"/>
      <c r="E387" s="1"/>
      <c r="F387" s="1"/>
      <c r="G387" s="1"/>
    </row>
    <row r="388" spans="1:7" ht="15.75" customHeight="1">
      <c r="A388" s="1"/>
      <c r="B388" s="1"/>
      <c r="C388" s="1"/>
      <c r="D388" s="1"/>
      <c r="E388" s="1"/>
      <c r="F388" s="1"/>
      <c r="G388" s="1"/>
    </row>
    <row r="389" spans="1:7" ht="15.75" customHeight="1">
      <c r="A389" s="1"/>
      <c r="B389" s="1"/>
      <c r="C389" s="1"/>
      <c r="D389" s="1"/>
      <c r="E389" s="1"/>
      <c r="F389" s="1"/>
      <c r="G389" s="1"/>
    </row>
    <row r="390" spans="1:7" ht="15.75" customHeight="1">
      <c r="A390" s="1"/>
      <c r="B390" s="1"/>
      <c r="C390" s="1"/>
      <c r="D390" s="1"/>
      <c r="E390" s="1"/>
      <c r="F390" s="1"/>
      <c r="G390" s="1"/>
    </row>
    <row r="391" spans="1:7" ht="15.75" customHeight="1">
      <c r="A391" s="1"/>
      <c r="B391" s="1"/>
      <c r="C391" s="1"/>
      <c r="D391" s="1"/>
      <c r="E391" s="1"/>
      <c r="F391" s="1"/>
      <c r="G391" s="1"/>
    </row>
    <row r="392" spans="1:7" ht="15.75" customHeight="1">
      <c r="A392" s="1"/>
      <c r="B392" s="1"/>
      <c r="C392" s="1"/>
      <c r="D392" s="1"/>
      <c r="E392" s="1"/>
      <c r="F392" s="1"/>
      <c r="G392" s="1"/>
    </row>
    <row r="393" spans="1:7" ht="15.75" customHeight="1">
      <c r="A393" s="1"/>
      <c r="B393" s="1"/>
      <c r="C393" s="1"/>
      <c r="D393" s="1"/>
      <c r="E393" s="1"/>
      <c r="F393" s="1"/>
      <c r="G393" s="1"/>
    </row>
    <row r="394" spans="1:7" ht="15.75" customHeight="1">
      <c r="A394" s="1"/>
      <c r="B394" s="1"/>
      <c r="C394" s="1"/>
      <c r="D394" s="1"/>
      <c r="E394" s="1"/>
      <c r="F394" s="1"/>
      <c r="G394" s="1"/>
    </row>
    <row r="395" spans="1:7" ht="15.75" customHeight="1">
      <c r="A395" s="1"/>
      <c r="B395" s="1"/>
      <c r="C395" s="1"/>
      <c r="D395" s="1"/>
      <c r="E395" s="1"/>
      <c r="F395" s="1"/>
      <c r="G395" s="1"/>
    </row>
    <row r="396" spans="1:7" ht="15.75" customHeight="1">
      <c r="A396" s="1"/>
      <c r="B396" s="1"/>
      <c r="C396" s="1"/>
      <c r="D396" s="1"/>
      <c r="E396" s="1"/>
      <c r="F396" s="1"/>
      <c r="G396" s="1"/>
    </row>
    <row r="397" spans="1:7" ht="15.75" customHeight="1">
      <c r="A397" s="1"/>
      <c r="B397" s="1"/>
      <c r="C397" s="1"/>
      <c r="D397" s="1"/>
      <c r="E397" s="1"/>
      <c r="F397" s="1"/>
      <c r="G397" s="1"/>
    </row>
    <row r="398" spans="1:7" ht="15.75" customHeight="1">
      <c r="A398" s="1"/>
      <c r="B398" s="1"/>
      <c r="C398" s="1"/>
      <c r="D398" s="1"/>
      <c r="E398" s="1"/>
      <c r="F398" s="1"/>
      <c r="G398" s="1"/>
    </row>
    <row r="399" spans="1:7" ht="15.75" customHeight="1">
      <c r="A399" s="1"/>
      <c r="B399" s="1"/>
      <c r="C399" s="1"/>
      <c r="D399" s="1"/>
      <c r="E399" s="1"/>
      <c r="F399" s="1"/>
      <c r="G399" s="1"/>
    </row>
    <row r="400" spans="1:7" ht="15.75" customHeight="1">
      <c r="A400" s="1"/>
      <c r="B400" s="1"/>
      <c r="C400" s="1"/>
      <c r="D400" s="1"/>
      <c r="E400" s="1"/>
      <c r="F400" s="1"/>
      <c r="G400" s="1"/>
    </row>
    <row r="401" spans="1:7" ht="15.75" customHeight="1">
      <c r="A401" s="1"/>
      <c r="B401" s="1"/>
      <c r="C401" s="1"/>
      <c r="D401" s="1"/>
      <c r="E401" s="1"/>
      <c r="F401" s="1"/>
      <c r="G401" s="1"/>
    </row>
    <row r="402" spans="1:7" ht="15.75" customHeight="1">
      <c r="A402" s="1"/>
      <c r="B402" s="1"/>
      <c r="C402" s="1"/>
      <c r="D402" s="1"/>
      <c r="E402" s="1"/>
      <c r="F402" s="1"/>
      <c r="G402" s="1"/>
    </row>
    <row r="403" spans="1:7" ht="15.75" customHeight="1">
      <c r="A403" s="1"/>
      <c r="B403" s="1"/>
      <c r="C403" s="1"/>
      <c r="D403" s="1"/>
      <c r="E403" s="1"/>
      <c r="F403" s="1"/>
      <c r="G403" s="1"/>
    </row>
    <row r="404" spans="1:7" ht="15.75" customHeight="1">
      <c r="A404" s="1"/>
      <c r="B404" s="1"/>
      <c r="C404" s="1"/>
      <c r="D404" s="1"/>
      <c r="E404" s="1"/>
      <c r="F404" s="1"/>
      <c r="G404" s="1"/>
    </row>
    <row r="405" spans="1:7" ht="15.75" customHeight="1">
      <c r="A405" s="1"/>
      <c r="B405" s="1"/>
      <c r="C405" s="1"/>
      <c r="D405" s="1"/>
      <c r="E405" s="1"/>
      <c r="F405" s="1"/>
      <c r="G405" s="1"/>
    </row>
    <row r="406" spans="1:7" ht="15.75" customHeight="1">
      <c r="A406" s="1"/>
      <c r="B406" s="1"/>
      <c r="C406" s="1"/>
      <c r="D406" s="1"/>
      <c r="E406" s="1"/>
      <c r="F406" s="1"/>
      <c r="G406" s="1"/>
    </row>
    <row r="407" spans="1:7" ht="15.75" customHeight="1">
      <c r="A407" s="1"/>
      <c r="B407" s="1"/>
      <c r="C407" s="1"/>
      <c r="D407" s="1"/>
      <c r="E407" s="1"/>
      <c r="F407" s="1"/>
      <c r="G407" s="1"/>
    </row>
    <row r="408" spans="1:7" ht="15.75" customHeight="1">
      <c r="A408" s="1"/>
      <c r="B408" s="1"/>
      <c r="C408" s="1"/>
      <c r="D408" s="1"/>
      <c r="E408" s="1"/>
      <c r="F408" s="1"/>
      <c r="G408" s="1"/>
    </row>
    <row r="409" spans="1:7" ht="15.75" customHeight="1">
      <c r="A409" s="1"/>
      <c r="B409" s="1"/>
      <c r="C409" s="1"/>
      <c r="D409" s="1"/>
      <c r="E409" s="1"/>
      <c r="F409" s="1"/>
      <c r="G409" s="1"/>
    </row>
    <row r="410" spans="1:7" ht="15.75" customHeight="1">
      <c r="A410" s="1"/>
      <c r="B410" s="1"/>
      <c r="C410" s="1"/>
      <c r="D410" s="1"/>
      <c r="E410" s="1"/>
      <c r="F410" s="1"/>
      <c r="G410" s="1"/>
    </row>
    <row r="411" spans="1:7" ht="15.75" customHeight="1">
      <c r="A411" s="1"/>
      <c r="B411" s="1"/>
      <c r="C411" s="1"/>
      <c r="D411" s="1"/>
      <c r="E411" s="1"/>
      <c r="F411" s="1"/>
      <c r="G411" s="1"/>
    </row>
    <row r="412" spans="1:7" ht="15.75" customHeight="1">
      <c r="A412" s="1"/>
      <c r="B412" s="1"/>
      <c r="C412" s="1"/>
      <c r="D412" s="1"/>
      <c r="E412" s="1"/>
      <c r="F412" s="1"/>
      <c r="G412" s="1"/>
    </row>
    <row r="413" spans="1:7" ht="15.75" customHeight="1">
      <c r="A413" s="1"/>
      <c r="B413" s="1"/>
      <c r="C413" s="1"/>
      <c r="D413" s="1"/>
      <c r="E413" s="1"/>
      <c r="F413" s="1"/>
      <c r="G413" s="1"/>
    </row>
    <row r="414" spans="1:7" ht="15.75" customHeight="1">
      <c r="A414" s="1"/>
      <c r="B414" s="1"/>
      <c r="C414" s="1"/>
      <c r="D414" s="1"/>
      <c r="E414" s="1"/>
      <c r="F414" s="1"/>
      <c r="G414" s="1"/>
    </row>
    <row r="415" spans="1:7" ht="15.75" customHeight="1">
      <c r="A415" s="1"/>
      <c r="B415" s="1"/>
      <c r="C415" s="1"/>
      <c r="D415" s="1"/>
      <c r="E415" s="1"/>
      <c r="F415" s="1"/>
      <c r="G415" s="1"/>
    </row>
    <row r="416" spans="1:7" ht="15.75" customHeight="1">
      <c r="A416" s="1"/>
      <c r="B416" s="1"/>
      <c r="C416" s="1"/>
      <c r="D416" s="1"/>
      <c r="E416" s="1"/>
      <c r="F416" s="1"/>
      <c r="G416" s="1"/>
    </row>
    <row r="417" spans="1:7" ht="15.75" customHeight="1">
      <c r="A417" s="1"/>
      <c r="B417" s="1"/>
      <c r="C417" s="1"/>
      <c r="D417" s="1"/>
      <c r="E417" s="1"/>
      <c r="F417" s="1"/>
      <c r="G417" s="1"/>
    </row>
    <row r="418" spans="1:7" ht="15.75" customHeight="1">
      <c r="A418" s="1"/>
      <c r="B418" s="1"/>
      <c r="C418" s="1"/>
      <c r="D418" s="1"/>
      <c r="E418" s="1"/>
      <c r="F418" s="1"/>
      <c r="G418" s="1"/>
    </row>
    <row r="419" spans="1:7" ht="15.75" customHeight="1">
      <c r="A419" s="1"/>
      <c r="B419" s="1"/>
      <c r="C419" s="1"/>
      <c r="D419" s="1"/>
      <c r="E419" s="1"/>
      <c r="F419" s="1"/>
      <c r="G419" s="1"/>
    </row>
    <row r="420" spans="1:7" ht="15.75" customHeight="1">
      <c r="A420" s="1"/>
      <c r="B420" s="1"/>
      <c r="C420" s="1"/>
      <c r="D420" s="1"/>
      <c r="E420" s="1"/>
      <c r="F420" s="1"/>
      <c r="G420" s="1"/>
    </row>
    <row r="421" spans="1:7" ht="15.75" customHeight="1">
      <c r="A421" s="1"/>
      <c r="B421" s="1"/>
      <c r="C421" s="1"/>
      <c r="D421" s="1"/>
      <c r="E421" s="1"/>
      <c r="F421" s="1"/>
      <c r="G421" s="1"/>
    </row>
    <row r="422" spans="1:7" ht="15.75" customHeight="1">
      <c r="A422" s="1"/>
      <c r="B422" s="1"/>
      <c r="C422" s="1"/>
      <c r="D422" s="1"/>
      <c r="E422" s="1"/>
      <c r="F422" s="1"/>
      <c r="G422" s="1"/>
    </row>
    <row r="423" spans="1:7" ht="15.75" customHeight="1">
      <c r="A423" s="1"/>
      <c r="B423" s="1"/>
      <c r="C423" s="1"/>
      <c r="D423" s="1"/>
      <c r="E423" s="1"/>
      <c r="F423" s="1"/>
      <c r="G423" s="1"/>
    </row>
    <row r="424" spans="1:7" ht="15.75" customHeight="1">
      <c r="A424" s="1"/>
      <c r="B424" s="1"/>
      <c r="C424" s="1"/>
      <c r="D424" s="1"/>
      <c r="E424" s="1"/>
      <c r="F424" s="1"/>
      <c r="G424" s="1"/>
    </row>
    <row r="425" spans="1:7" ht="15.75" customHeight="1">
      <c r="A425" s="1"/>
      <c r="B425" s="1"/>
      <c r="C425" s="1"/>
      <c r="D425" s="1"/>
      <c r="E425" s="1"/>
      <c r="F425" s="1"/>
      <c r="G425" s="1"/>
    </row>
    <row r="426" spans="1:7" ht="15.75" customHeight="1">
      <c r="A426" s="1"/>
      <c r="B426" s="1"/>
      <c r="C426" s="1"/>
      <c r="D426" s="1"/>
      <c r="E426" s="1"/>
      <c r="F426" s="1"/>
      <c r="G426" s="1"/>
    </row>
    <row r="427" spans="1:7" ht="15.75" customHeight="1">
      <c r="A427" s="1"/>
      <c r="B427" s="1"/>
      <c r="C427" s="1"/>
      <c r="D427" s="1"/>
      <c r="E427" s="1"/>
      <c r="F427" s="1"/>
      <c r="G427" s="1"/>
    </row>
    <row r="428" spans="1:7" ht="15.75" customHeight="1">
      <c r="A428" s="1"/>
      <c r="B428" s="1"/>
      <c r="C428" s="1"/>
      <c r="D428" s="1"/>
      <c r="E428" s="1"/>
      <c r="F428" s="1"/>
      <c r="G428" s="1"/>
    </row>
    <row r="429" spans="1:7" ht="15.75" customHeight="1">
      <c r="A429" s="1"/>
      <c r="B429" s="1"/>
      <c r="C429" s="1"/>
      <c r="D429" s="1"/>
      <c r="E429" s="1"/>
      <c r="F429" s="1"/>
      <c r="G429" s="1"/>
    </row>
    <row r="430" spans="1:7" ht="15.75" customHeight="1">
      <c r="A430" s="1"/>
      <c r="B430" s="1"/>
      <c r="C430" s="1"/>
      <c r="D430" s="1"/>
      <c r="E430" s="1"/>
      <c r="F430" s="1"/>
      <c r="G430" s="1"/>
    </row>
    <row r="431" spans="1:7" ht="15.75" customHeight="1">
      <c r="A431" s="1"/>
      <c r="B431" s="1"/>
      <c r="C431" s="1"/>
      <c r="D431" s="1"/>
      <c r="E431" s="1"/>
      <c r="F431" s="1"/>
      <c r="G431" s="1"/>
    </row>
    <row r="432" spans="1:7" ht="15.75" customHeight="1">
      <c r="A432" s="1"/>
      <c r="B432" s="1"/>
      <c r="C432" s="1"/>
      <c r="D432" s="1"/>
      <c r="E432" s="1"/>
      <c r="F432" s="1"/>
      <c r="G432" s="1"/>
    </row>
    <row r="433" spans="1:7" ht="15.75" customHeight="1">
      <c r="A433" s="1"/>
      <c r="B433" s="1"/>
      <c r="C433" s="1"/>
      <c r="D433" s="1"/>
      <c r="E433" s="1"/>
      <c r="F433" s="1"/>
      <c r="G433" s="1"/>
    </row>
    <row r="434" spans="1:7" ht="15.75" customHeight="1">
      <c r="A434" s="1"/>
      <c r="B434" s="1"/>
      <c r="C434" s="1"/>
      <c r="D434" s="1"/>
      <c r="E434" s="1"/>
      <c r="F434" s="1"/>
      <c r="G434" s="1"/>
    </row>
    <row r="435" spans="1:7" ht="15.75" customHeight="1">
      <c r="A435" s="1"/>
      <c r="B435" s="1"/>
      <c r="C435" s="1"/>
      <c r="D435" s="1"/>
      <c r="E435" s="1"/>
      <c r="F435" s="1"/>
      <c r="G435" s="1"/>
    </row>
    <row r="436" spans="1:7" ht="15.75" customHeight="1">
      <c r="A436" s="1"/>
      <c r="B436" s="1"/>
      <c r="C436" s="1"/>
      <c r="D436" s="1"/>
      <c r="E436" s="1"/>
      <c r="F436" s="1"/>
      <c r="G436" s="1"/>
    </row>
    <row r="437" spans="1:7" ht="15.75" customHeight="1">
      <c r="A437" s="1"/>
      <c r="B437" s="1"/>
      <c r="C437" s="1"/>
      <c r="D437" s="1"/>
      <c r="E437" s="1"/>
      <c r="F437" s="1"/>
      <c r="G437" s="1"/>
    </row>
    <row r="438" spans="1:7" ht="15.75" customHeight="1">
      <c r="A438" s="1"/>
      <c r="B438" s="1"/>
      <c r="C438" s="1"/>
      <c r="D438" s="1"/>
      <c r="E438" s="1"/>
      <c r="F438" s="1"/>
      <c r="G438" s="1"/>
    </row>
    <row r="439" spans="1:7" ht="15.75" customHeight="1">
      <c r="A439" s="1"/>
      <c r="B439" s="1"/>
      <c r="C439" s="1"/>
      <c r="D439" s="1"/>
      <c r="E439" s="1"/>
      <c r="F439" s="1"/>
      <c r="G439" s="1"/>
    </row>
    <row r="440" spans="1:7" ht="15.75" customHeight="1">
      <c r="A440" s="1"/>
      <c r="B440" s="1"/>
      <c r="C440" s="1"/>
      <c r="D440" s="1"/>
      <c r="E440" s="1"/>
      <c r="F440" s="1"/>
      <c r="G440" s="1"/>
    </row>
    <row r="441" spans="1:7" ht="15.75" customHeight="1">
      <c r="A441" s="1"/>
      <c r="B441" s="1"/>
      <c r="C441" s="1"/>
      <c r="D441" s="1"/>
      <c r="E441" s="1"/>
      <c r="F441" s="1"/>
      <c r="G441" s="1"/>
    </row>
    <row r="442" spans="1:7" ht="15.75" customHeight="1"/>
    <row r="443" spans="1:7" ht="15.75" customHeight="1"/>
    <row r="444" spans="1:7" ht="15.75" customHeight="1"/>
    <row r="445" spans="1:7" ht="15.75" customHeight="1"/>
    <row r="446" spans="1:7" ht="15.75" customHeight="1"/>
    <row r="447" spans="1:7" ht="15.75" customHeight="1"/>
    <row r="448" spans="1:7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defaultColWidth="12.5703125" defaultRowHeight="15" customHeight="1"/>
  <cols>
    <col min="1" max="8" width="14.42578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>
      <c r="A2" s="2">
        <v>36526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31.398541999999999</v>
      </c>
      <c r="G2" s="3">
        <v>1274875200</v>
      </c>
      <c r="H2" s="4"/>
    </row>
    <row r="3" spans="1:8" ht="15.75" customHeight="1">
      <c r="A3" s="2">
        <v>36557</v>
      </c>
      <c r="B3" s="3">
        <v>49.25</v>
      </c>
      <c r="C3" s="3">
        <v>55</v>
      </c>
      <c r="D3" s="3">
        <v>44.0625</v>
      </c>
      <c r="E3" s="3">
        <v>44.6875</v>
      </c>
      <c r="F3" s="3">
        <v>28.671719</v>
      </c>
      <c r="G3" s="3">
        <v>1334487600</v>
      </c>
      <c r="H3" s="4">
        <f t="shared" ref="H3:H241" si="0">(F3-F2)/F2</f>
        <v>-8.6845529324259693E-2</v>
      </c>
    </row>
    <row r="4" spans="1:8" ht="15.75" customHeight="1">
      <c r="A4" s="2">
        <v>36586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34.085281000000002</v>
      </c>
      <c r="G4" s="3">
        <v>2028187600</v>
      </c>
      <c r="H4" s="4">
        <f t="shared" si="0"/>
        <v>0.18881190904528614</v>
      </c>
    </row>
    <row r="5" spans="1:8" ht="15.75" customHeight="1">
      <c r="A5" s="2">
        <v>36617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22.375979999999998</v>
      </c>
      <c r="G5" s="3">
        <v>2258146600</v>
      </c>
      <c r="H5" s="4">
        <f t="shared" si="0"/>
        <v>-0.34352954285458298</v>
      </c>
    </row>
    <row r="6" spans="1:8" ht="15.75" customHeight="1">
      <c r="A6" s="2">
        <v>36647</v>
      </c>
      <c r="B6" s="3">
        <v>36.4375</v>
      </c>
      <c r="C6" s="3">
        <v>37</v>
      </c>
      <c r="D6" s="3">
        <v>30.1875</v>
      </c>
      <c r="E6" s="3">
        <v>31.28125</v>
      </c>
      <c r="F6" s="3">
        <v>20.070211</v>
      </c>
      <c r="G6" s="3">
        <v>1344430800</v>
      </c>
      <c r="H6" s="4">
        <f t="shared" si="0"/>
        <v>-0.10304661516501168</v>
      </c>
    </row>
    <row r="7" spans="1:8" ht="15.75" customHeight="1">
      <c r="A7" s="2">
        <v>36678</v>
      </c>
      <c r="B7" s="3">
        <v>32.1875</v>
      </c>
      <c r="C7" s="3">
        <v>41.09375</v>
      </c>
      <c r="D7" s="3">
        <v>31.90625</v>
      </c>
      <c r="E7" s="3">
        <v>40</v>
      </c>
      <c r="F7" s="3">
        <v>25.664196</v>
      </c>
      <c r="G7" s="3">
        <v>1467050200</v>
      </c>
      <c r="H7" s="4">
        <f t="shared" si="0"/>
        <v>0.27872078674210249</v>
      </c>
    </row>
    <row r="8" spans="1:8" ht="15.75" customHeight="1">
      <c r="A8" s="2">
        <v>36708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1234185800</v>
      </c>
      <c r="H8" s="4">
        <f t="shared" si="0"/>
        <v>-0.12734340089983728</v>
      </c>
    </row>
    <row r="9" spans="1:8" ht="15.75" customHeight="1">
      <c r="A9" s="2">
        <v>36739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1219399800</v>
      </c>
      <c r="H9" s="4">
        <f t="shared" si="0"/>
        <v>0</v>
      </c>
    </row>
    <row r="10" spans="1:8" ht="15.75" customHeight="1">
      <c r="A10" s="2">
        <v>36770</v>
      </c>
      <c r="B10" s="3">
        <v>35</v>
      </c>
      <c r="C10" s="3">
        <v>36.03125</v>
      </c>
      <c r="D10" s="3">
        <v>29.3125</v>
      </c>
      <c r="E10" s="3">
        <v>30.15625</v>
      </c>
      <c r="F10" s="3">
        <v>19.348406000000001</v>
      </c>
      <c r="G10" s="3">
        <v>1425533800</v>
      </c>
      <c r="H10" s="4">
        <f t="shared" si="0"/>
        <v>-0.13607876038744363</v>
      </c>
    </row>
    <row r="11" spans="1:8" ht="15.75" customHeight="1">
      <c r="A11" s="2">
        <v>36800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22.095272000000001</v>
      </c>
      <c r="G11" s="3">
        <v>2469415600</v>
      </c>
      <c r="H11" s="4">
        <f t="shared" si="0"/>
        <v>0.14196859420874261</v>
      </c>
    </row>
    <row r="12" spans="1:8" ht="15.75" customHeight="1">
      <c r="A12" s="2">
        <v>36831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1983462600</v>
      </c>
      <c r="H12" s="4">
        <f t="shared" si="0"/>
        <v>-0.16696902396132535</v>
      </c>
    </row>
    <row r="13" spans="1:8" ht="15.75" customHeight="1">
      <c r="A13" s="2">
        <v>36861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13.914813000000001</v>
      </c>
      <c r="G13" s="3">
        <v>2056668200</v>
      </c>
      <c r="H13" s="4">
        <f t="shared" si="0"/>
        <v>-0.24400857196597245</v>
      </c>
    </row>
    <row r="14" spans="1:8" ht="15.75" customHeight="1">
      <c r="A14" s="2">
        <v>36892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2005531200</v>
      </c>
      <c r="H14" s="4">
        <f t="shared" si="0"/>
        <v>0.40778068666822898</v>
      </c>
    </row>
    <row r="15" spans="1:8" ht="15.75" customHeight="1">
      <c r="A15" s="2">
        <v>36923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18.927351000000002</v>
      </c>
      <c r="G15" s="3">
        <v>1536895600</v>
      </c>
      <c r="H15" s="4">
        <f t="shared" si="0"/>
        <v>-3.377680489642014E-2</v>
      </c>
    </row>
    <row r="16" spans="1:8" ht="15.75" customHeight="1">
      <c r="A16" s="2">
        <v>36951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17.543887999999999</v>
      </c>
      <c r="G16" s="3">
        <v>1895349800</v>
      </c>
      <c r="H16" s="4">
        <f t="shared" si="0"/>
        <v>-7.3093324047300776E-2</v>
      </c>
    </row>
    <row r="17" spans="1:8" ht="15.75" customHeight="1">
      <c r="A17" s="2">
        <v>36982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21.734370999999999</v>
      </c>
      <c r="G17" s="3">
        <v>2075807000</v>
      </c>
      <c r="H17" s="4">
        <f t="shared" si="0"/>
        <v>0.2388571450068537</v>
      </c>
    </row>
    <row r="18" spans="1:8" ht="15.75" customHeight="1">
      <c r="A18" s="2">
        <v>37012</v>
      </c>
      <c r="B18" s="3">
        <v>33.830002</v>
      </c>
      <c r="C18" s="3">
        <v>36.075001</v>
      </c>
      <c r="D18" s="3">
        <v>33.625</v>
      </c>
      <c r="E18" s="3">
        <v>34.590000000000003</v>
      </c>
      <c r="F18" s="3">
        <v>22.193118999999999</v>
      </c>
      <c r="G18" s="3">
        <v>1777305800</v>
      </c>
      <c r="H18" s="4">
        <f t="shared" si="0"/>
        <v>2.1107029046297219E-2</v>
      </c>
    </row>
    <row r="19" spans="1:8" ht="15.75" customHeight="1">
      <c r="A19" s="2">
        <v>37043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23.418586999999999</v>
      </c>
      <c r="G19" s="3">
        <v>1449177800</v>
      </c>
      <c r="H19" s="4">
        <f t="shared" si="0"/>
        <v>5.5218376470652877E-2</v>
      </c>
    </row>
    <row r="20" spans="1:8" ht="15.75" customHeight="1">
      <c r="A20" s="2">
        <v>37073</v>
      </c>
      <c r="B20" s="3">
        <v>36.025002000000001</v>
      </c>
      <c r="C20" s="3">
        <v>36.575001</v>
      </c>
      <c r="D20" s="3">
        <v>32.099997999999999</v>
      </c>
      <c r="E20" s="3">
        <v>33.095001000000003</v>
      </c>
      <c r="F20" s="3">
        <v>21.233923000000001</v>
      </c>
      <c r="G20" s="3">
        <v>1455201000</v>
      </c>
      <c r="H20" s="4">
        <f t="shared" si="0"/>
        <v>-9.328760953852587E-2</v>
      </c>
    </row>
    <row r="21" spans="1:8" ht="15.75" customHeight="1">
      <c r="A21" s="2">
        <v>37104</v>
      </c>
      <c r="B21" s="3">
        <v>33.400002000000001</v>
      </c>
      <c r="C21" s="3">
        <v>33.770000000000003</v>
      </c>
      <c r="D21" s="3">
        <v>28.15</v>
      </c>
      <c r="E21" s="3">
        <v>28.524999999999999</v>
      </c>
      <c r="F21" s="3">
        <v>18.301784999999999</v>
      </c>
      <c r="G21" s="3">
        <v>1153896400</v>
      </c>
      <c r="H21" s="4">
        <f t="shared" si="0"/>
        <v>-0.13808743678688115</v>
      </c>
    </row>
    <row r="22" spans="1:8" ht="15.75" customHeight="1">
      <c r="A22" s="2">
        <v>37135</v>
      </c>
      <c r="B22" s="3">
        <v>28.594999000000001</v>
      </c>
      <c r="C22" s="3">
        <v>29.540001</v>
      </c>
      <c r="D22" s="3">
        <v>23.75</v>
      </c>
      <c r="E22" s="3">
        <v>25.584999</v>
      </c>
      <c r="F22" s="3">
        <v>16.415462000000002</v>
      </c>
      <c r="G22" s="3">
        <v>1510824400</v>
      </c>
      <c r="H22" s="4">
        <f t="shared" si="0"/>
        <v>-0.10306770623739692</v>
      </c>
    </row>
    <row r="23" spans="1:8" ht="15.75" customHeight="1">
      <c r="A23" s="2">
        <v>37165</v>
      </c>
      <c r="B23" s="3">
        <v>25.469999000000001</v>
      </c>
      <c r="C23" s="3">
        <v>31.815000999999999</v>
      </c>
      <c r="D23" s="3">
        <v>25.204999999999998</v>
      </c>
      <c r="E23" s="3">
        <v>29.075001</v>
      </c>
      <c r="F23" s="3">
        <v>18.654662999999999</v>
      </c>
      <c r="G23" s="3">
        <v>1750891000</v>
      </c>
      <c r="H23" s="4">
        <f t="shared" si="0"/>
        <v>0.13640804017578045</v>
      </c>
    </row>
    <row r="24" spans="1:8" ht="15.75" customHeight="1">
      <c r="A24" s="2">
        <v>37196</v>
      </c>
      <c r="B24" s="3">
        <v>30.040001</v>
      </c>
      <c r="C24" s="3">
        <v>34.169998</v>
      </c>
      <c r="D24" s="3">
        <v>29.799999</v>
      </c>
      <c r="E24" s="3">
        <v>32.104999999999997</v>
      </c>
      <c r="F24" s="3">
        <v>20.598731999999998</v>
      </c>
      <c r="G24" s="3">
        <v>1330968600</v>
      </c>
      <c r="H24" s="4">
        <f t="shared" si="0"/>
        <v>0.10421356847883015</v>
      </c>
    </row>
    <row r="25" spans="1:8" ht="15.75" customHeight="1">
      <c r="A25" s="2">
        <v>37226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21.253164000000002</v>
      </c>
      <c r="G25" s="3">
        <v>977089000</v>
      </c>
      <c r="H25" s="4">
        <f t="shared" si="0"/>
        <v>3.1770499271508726E-2</v>
      </c>
    </row>
    <row r="26" spans="1:8" ht="15.75" customHeight="1">
      <c r="A26" s="2">
        <v>37257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20.438334999999999</v>
      </c>
      <c r="G26" s="3">
        <v>1360115800</v>
      </c>
      <c r="H26" s="4">
        <f t="shared" si="0"/>
        <v>-3.8339185638430265E-2</v>
      </c>
    </row>
    <row r="27" spans="1:8" ht="15.75" customHeight="1">
      <c r="A27" s="2">
        <v>37288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18.715623999999998</v>
      </c>
      <c r="G27" s="3">
        <v>1131159200</v>
      </c>
      <c r="H27" s="4">
        <f t="shared" si="0"/>
        <v>-8.4288226022325233E-2</v>
      </c>
    </row>
    <row r="28" spans="1:8" ht="15.75" customHeight="1">
      <c r="A28" s="2">
        <v>37316</v>
      </c>
      <c r="B28" s="3">
        <v>29.524999999999999</v>
      </c>
      <c r="C28" s="3">
        <v>32.5</v>
      </c>
      <c r="D28" s="3">
        <v>29.155000999999999</v>
      </c>
      <c r="E28" s="3">
        <v>30.155000999999999</v>
      </c>
      <c r="F28" s="3">
        <v>19.347605000000001</v>
      </c>
      <c r="G28" s="3">
        <v>1073244200</v>
      </c>
      <c r="H28" s="4">
        <f t="shared" si="0"/>
        <v>3.3767562331878609E-2</v>
      </c>
    </row>
    <row r="29" spans="1:8" ht="15.75" customHeight="1">
      <c r="A29" s="2">
        <v>37347</v>
      </c>
      <c r="B29" s="3">
        <v>29.915001</v>
      </c>
      <c r="C29" s="3">
        <v>30.200001</v>
      </c>
      <c r="D29" s="3">
        <v>25.719999000000001</v>
      </c>
      <c r="E29" s="3">
        <v>26.129999000000002</v>
      </c>
      <c r="F29" s="3">
        <v>16.765141</v>
      </c>
      <c r="G29" s="3">
        <v>1417479400</v>
      </c>
      <c r="H29" s="4">
        <f t="shared" si="0"/>
        <v>-0.13347719265511165</v>
      </c>
    </row>
    <row r="30" spans="1:8" ht="15.75" customHeight="1">
      <c r="A30" s="2">
        <v>37377</v>
      </c>
      <c r="B30" s="3">
        <v>26.08</v>
      </c>
      <c r="C30" s="3">
        <v>28.219999000000001</v>
      </c>
      <c r="D30" s="3">
        <v>24.174999</v>
      </c>
      <c r="E30" s="3">
        <v>25.454999999999998</v>
      </c>
      <c r="F30" s="3">
        <v>16.332053999999999</v>
      </c>
      <c r="G30" s="3">
        <v>1420266200</v>
      </c>
      <c r="H30" s="4">
        <f t="shared" si="0"/>
        <v>-2.583258918013278E-2</v>
      </c>
    </row>
    <row r="31" spans="1:8" ht="15.75" customHeight="1">
      <c r="A31" s="2">
        <v>37408</v>
      </c>
      <c r="B31" s="3">
        <v>25.495000999999998</v>
      </c>
      <c r="C31" s="3">
        <v>28.219999000000001</v>
      </c>
      <c r="D31" s="3">
        <v>24.584999</v>
      </c>
      <c r="E31" s="3">
        <v>27.35</v>
      </c>
      <c r="F31" s="3">
        <v>17.547896999999999</v>
      </c>
      <c r="G31" s="3">
        <v>1834073000</v>
      </c>
      <c r="H31" s="4">
        <f t="shared" si="0"/>
        <v>7.4445198381048683E-2</v>
      </c>
    </row>
    <row r="32" spans="1:8" ht="15.75" customHeight="1">
      <c r="A32" s="2">
        <v>37438</v>
      </c>
      <c r="B32" s="3">
        <v>27.059999000000001</v>
      </c>
      <c r="C32" s="3">
        <v>27.465</v>
      </c>
      <c r="D32" s="3">
        <v>20.704999999999998</v>
      </c>
      <c r="E32" s="3">
        <v>23.99</v>
      </c>
      <c r="F32" s="3">
        <v>15.392109</v>
      </c>
      <c r="G32" s="3">
        <v>2432188000</v>
      </c>
      <c r="H32" s="4">
        <f t="shared" si="0"/>
        <v>-0.12285164427395485</v>
      </c>
    </row>
    <row r="33" spans="1:8" ht="15.75" customHeight="1">
      <c r="A33" s="2">
        <v>37469</v>
      </c>
      <c r="B33" s="3">
        <v>23.790001</v>
      </c>
      <c r="C33" s="3">
        <v>26.725000000000001</v>
      </c>
      <c r="D33" s="3">
        <v>21.9</v>
      </c>
      <c r="E33" s="3">
        <v>24.540001</v>
      </c>
      <c r="F33" s="3">
        <v>15.744992999999999</v>
      </c>
      <c r="G33" s="3">
        <v>1715757200</v>
      </c>
      <c r="H33" s="4">
        <f t="shared" si="0"/>
        <v>2.2926292946600077E-2</v>
      </c>
    </row>
    <row r="34" spans="1:8" ht="15.75" customHeight="1">
      <c r="A34" s="2">
        <v>37500</v>
      </c>
      <c r="B34" s="3">
        <v>24.26</v>
      </c>
      <c r="C34" s="3">
        <v>25.549999</v>
      </c>
      <c r="D34" s="3">
        <v>21.555</v>
      </c>
      <c r="E34" s="3">
        <v>21.870000999999998</v>
      </c>
      <c r="F34" s="3">
        <v>14.031905</v>
      </c>
      <c r="G34" s="3">
        <v>1695705800</v>
      </c>
      <c r="H34" s="4">
        <f t="shared" si="0"/>
        <v>-0.10880208076307174</v>
      </c>
    </row>
    <row r="35" spans="1:8" ht="15.75" customHeight="1">
      <c r="A35" s="2">
        <v>37530</v>
      </c>
      <c r="B35" s="3">
        <v>22.16</v>
      </c>
      <c r="C35" s="3">
        <v>27.035</v>
      </c>
      <c r="D35" s="3">
        <v>21.594999000000001</v>
      </c>
      <c r="E35" s="3">
        <v>26.735001</v>
      </c>
      <c r="F35" s="3">
        <v>17.153317999999999</v>
      </c>
      <c r="G35" s="3">
        <v>2475370600</v>
      </c>
      <c r="H35" s="4">
        <f t="shared" si="0"/>
        <v>0.22245112121269339</v>
      </c>
    </row>
    <row r="36" spans="1:8" ht="15.75" customHeight="1">
      <c r="A36" s="2">
        <v>37561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18.503889000000001</v>
      </c>
      <c r="G36" s="3">
        <v>1555997200</v>
      </c>
      <c r="H36" s="4">
        <f t="shared" si="0"/>
        <v>7.8735262763740654E-2</v>
      </c>
    </row>
    <row r="37" spans="1:8" ht="15.75" customHeight="1">
      <c r="A37" s="2">
        <v>37591</v>
      </c>
      <c r="B37" s="3">
        <v>29.325001</v>
      </c>
      <c r="C37" s="3">
        <v>29.48</v>
      </c>
      <c r="D37" s="3">
        <v>25.629999000000002</v>
      </c>
      <c r="E37" s="3">
        <v>25.85</v>
      </c>
      <c r="F37" s="3">
        <v>16.585497</v>
      </c>
      <c r="G37" s="3">
        <v>1268370200</v>
      </c>
      <c r="H37" s="4">
        <f t="shared" si="0"/>
        <v>-0.10367507068378981</v>
      </c>
    </row>
    <row r="38" spans="1:8" ht="15.75" customHeight="1">
      <c r="A38" s="2">
        <v>37622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15.225286000000001</v>
      </c>
      <c r="G38" s="3">
        <v>1718662200</v>
      </c>
      <c r="H38" s="4">
        <f t="shared" si="0"/>
        <v>-8.201207356041243E-2</v>
      </c>
    </row>
    <row r="39" spans="1:8" ht="15.75" customHeight="1">
      <c r="A39" s="2">
        <v>37653</v>
      </c>
      <c r="B39" s="3">
        <v>23.965</v>
      </c>
      <c r="C39" s="3">
        <v>24.99</v>
      </c>
      <c r="D39" s="3">
        <v>23</v>
      </c>
      <c r="E39" s="3">
        <v>23.700001</v>
      </c>
      <c r="F39" s="3">
        <v>15.206044</v>
      </c>
      <c r="G39" s="3">
        <v>1346970800</v>
      </c>
      <c r="H39" s="4">
        <f t="shared" si="0"/>
        <v>-1.2638186238340746E-3</v>
      </c>
    </row>
    <row r="40" spans="1:8" ht="15.75" customHeight="1">
      <c r="A40" s="2">
        <v>37681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1371902600</v>
      </c>
      <c r="H40" s="4">
        <f t="shared" si="0"/>
        <v>2.4803755664523922E-2</v>
      </c>
    </row>
    <row r="41" spans="1:8" ht="15.75" customHeight="1">
      <c r="A41" s="2">
        <v>37712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1249617700</v>
      </c>
      <c r="H41" s="4">
        <f t="shared" si="0"/>
        <v>5.6174686975617547E-2</v>
      </c>
    </row>
    <row r="42" spans="1:8" ht="15.75" customHeight="1">
      <c r="A42" s="2">
        <v>37742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1311003700</v>
      </c>
      <c r="H42" s="4">
        <f t="shared" si="0"/>
        <v>-3.7544035507773965E-2</v>
      </c>
    </row>
    <row r="43" spans="1:8" ht="15.75" customHeight="1">
      <c r="A43" s="2">
        <v>37773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16.503654000000001</v>
      </c>
      <c r="G43" s="3">
        <v>1569995800</v>
      </c>
      <c r="H43" s="4">
        <f t="shared" si="0"/>
        <v>4.1853214425070791E-2</v>
      </c>
    </row>
    <row r="44" spans="1:8" ht="15.75" customHeight="1">
      <c r="A44" s="2">
        <v>37803</v>
      </c>
      <c r="B44" s="3">
        <v>25.59</v>
      </c>
      <c r="C44" s="3">
        <v>27.809999000000001</v>
      </c>
      <c r="D44" s="3">
        <v>25.389999</v>
      </c>
      <c r="E44" s="3">
        <v>26.41</v>
      </c>
      <c r="F44" s="3">
        <v>16.999281</v>
      </c>
      <c r="G44" s="3">
        <v>1292011000</v>
      </c>
      <c r="H44" s="4">
        <f t="shared" si="0"/>
        <v>3.0031349421164484E-2</v>
      </c>
    </row>
    <row r="45" spans="1:8" ht="15.75" customHeight="1">
      <c r="A45" s="2">
        <v>37834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17.070077999999999</v>
      </c>
      <c r="G45" s="3">
        <v>966506900</v>
      </c>
      <c r="H45" s="4">
        <f t="shared" si="0"/>
        <v>4.1647055543113203E-3</v>
      </c>
    </row>
    <row r="46" spans="1:8" ht="15.75" customHeight="1">
      <c r="A46" s="2">
        <v>37865</v>
      </c>
      <c r="B46" s="3">
        <v>26.700001</v>
      </c>
      <c r="C46" s="3">
        <v>30</v>
      </c>
      <c r="D46" s="3">
        <v>26.469999000000001</v>
      </c>
      <c r="E46" s="3">
        <v>27.799999</v>
      </c>
      <c r="F46" s="3">
        <v>17.893975999999999</v>
      </c>
      <c r="G46" s="3">
        <v>1253309100</v>
      </c>
      <c r="H46" s="4">
        <f t="shared" si="0"/>
        <v>4.8265625968434346E-2</v>
      </c>
    </row>
    <row r="47" spans="1:8" ht="15.75" customHeight="1">
      <c r="A47" s="2">
        <v>37895</v>
      </c>
      <c r="B47" s="3">
        <v>28.030000999999999</v>
      </c>
      <c r="C47" s="3">
        <v>29.459999</v>
      </c>
      <c r="D47" s="3">
        <v>25.91</v>
      </c>
      <c r="E47" s="3">
        <v>26.139999</v>
      </c>
      <c r="F47" s="3">
        <v>16.825482999999998</v>
      </c>
      <c r="G47" s="3">
        <v>1400032500</v>
      </c>
      <c r="H47" s="4">
        <f t="shared" si="0"/>
        <v>-5.9712441773700838E-2</v>
      </c>
    </row>
    <row r="48" spans="1:8" ht="15.75" customHeight="1">
      <c r="A48" s="2">
        <v>37926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16.641549999999999</v>
      </c>
      <c r="G48" s="3">
        <v>1442336700</v>
      </c>
      <c r="H48" s="4">
        <f t="shared" si="0"/>
        <v>-1.0931810991696328E-2</v>
      </c>
    </row>
    <row r="49" spans="1:8" ht="15.75" customHeight="1">
      <c r="A49" s="2">
        <v>37956</v>
      </c>
      <c r="B49" s="3">
        <v>25.9</v>
      </c>
      <c r="C49" s="3">
        <v>27.549999</v>
      </c>
      <c r="D49" s="3">
        <v>25.5</v>
      </c>
      <c r="E49" s="3">
        <v>27.370000999999998</v>
      </c>
      <c r="F49" s="3">
        <v>17.716034000000001</v>
      </c>
      <c r="G49" s="3">
        <v>1476461300</v>
      </c>
      <c r="H49" s="4">
        <f t="shared" si="0"/>
        <v>6.4566341476605352E-2</v>
      </c>
    </row>
    <row r="50" spans="1:8" ht="15.75" customHeight="1">
      <c r="A50" s="2">
        <v>37987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17.897269999999999</v>
      </c>
      <c r="G50" s="3">
        <v>1232189000</v>
      </c>
      <c r="H50" s="4">
        <f t="shared" si="0"/>
        <v>1.0230054875713063E-2</v>
      </c>
    </row>
    <row r="51" spans="1:8" ht="15.75" customHeight="1">
      <c r="A51" s="2">
        <v>38018</v>
      </c>
      <c r="B51" s="3">
        <v>27.610001</v>
      </c>
      <c r="C51" s="3">
        <v>27.799999</v>
      </c>
      <c r="D51" s="3">
        <v>26.35</v>
      </c>
      <c r="E51" s="3">
        <v>26.530000999999999</v>
      </c>
      <c r="F51" s="3">
        <v>17.172315999999999</v>
      </c>
      <c r="G51" s="3">
        <v>1032065600</v>
      </c>
      <c r="H51" s="4">
        <f t="shared" si="0"/>
        <v>-4.0506401255610516E-2</v>
      </c>
    </row>
    <row r="52" spans="1:8" ht="15.75" customHeight="1">
      <c r="A52" s="2">
        <v>38047</v>
      </c>
      <c r="B52" s="3">
        <v>26.629999000000002</v>
      </c>
      <c r="C52" s="3">
        <v>26.719999000000001</v>
      </c>
      <c r="D52" s="3">
        <v>24.01</v>
      </c>
      <c r="E52" s="3">
        <v>24.93</v>
      </c>
      <c r="F52" s="3">
        <v>16.136671</v>
      </c>
      <c r="G52" s="3">
        <v>1703041000</v>
      </c>
      <c r="H52" s="4">
        <f t="shared" si="0"/>
        <v>-6.0308988024678725E-2</v>
      </c>
    </row>
    <row r="53" spans="1:8" ht="15.75" customHeight="1">
      <c r="A53" s="2">
        <v>38078</v>
      </c>
      <c r="B53" s="3">
        <v>24.950001</v>
      </c>
      <c r="C53" s="3">
        <v>27.719999000000001</v>
      </c>
      <c r="D53" s="3">
        <v>24.85</v>
      </c>
      <c r="E53" s="3">
        <v>26.129999000000002</v>
      </c>
      <c r="F53" s="3">
        <v>16.913404</v>
      </c>
      <c r="G53" s="3">
        <v>1558947800</v>
      </c>
      <c r="H53" s="4">
        <f t="shared" si="0"/>
        <v>4.813464933380622E-2</v>
      </c>
    </row>
    <row r="54" spans="1:8" ht="15.75" customHeight="1">
      <c r="A54" s="2">
        <v>38108</v>
      </c>
      <c r="B54" s="3">
        <v>26.190000999999999</v>
      </c>
      <c r="C54" s="3">
        <v>26.6</v>
      </c>
      <c r="D54" s="3">
        <v>25.42</v>
      </c>
      <c r="E54" s="3">
        <v>26.23</v>
      </c>
      <c r="F54" s="3">
        <v>16.978131999999999</v>
      </c>
      <c r="G54" s="3">
        <v>1141456900</v>
      </c>
      <c r="H54" s="4">
        <f t="shared" si="0"/>
        <v>3.82702382087005E-3</v>
      </c>
    </row>
    <row r="55" spans="1:8" ht="15.75" customHeight="1">
      <c r="A55" s="2">
        <v>38139</v>
      </c>
      <c r="B55" s="3">
        <v>26.129999000000002</v>
      </c>
      <c r="C55" s="3">
        <v>28.799999</v>
      </c>
      <c r="D55" s="3">
        <v>25.860001</v>
      </c>
      <c r="E55" s="3">
        <v>28.559999000000001</v>
      </c>
      <c r="F55" s="3">
        <v>18.486295999999999</v>
      </c>
      <c r="G55" s="3">
        <v>1534889700</v>
      </c>
      <c r="H55" s="4">
        <f t="shared" si="0"/>
        <v>8.8829795880960336E-2</v>
      </c>
    </row>
    <row r="56" spans="1:8" ht="15.75" customHeight="1">
      <c r="A56" s="2">
        <v>38169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18.440988999999998</v>
      </c>
      <c r="G56" s="3">
        <v>1550446900</v>
      </c>
      <c r="H56" s="4">
        <f t="shared" si="0"/>
        <v>-2.4508425051725396E-3</v>
      </c>
    </row>
    <row r="57" spans="1:8" ht="15.75" customHeight="1">
      <c r="A57" s="2">
        <v>38200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1094195300</v>
      </c>
      <c r="H57" s="4">
        <f t="shared" si="0"/>
        <v>-4.1769343281968123E-2</v>
      </c>
    </row>
    <row r="58" spans="1:8" ht="15.75" customHeight="1">
      <c r="A58" s="2">
        <v>38231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17.950071000000001</v>
      </c>
      <c r="G58" s="3">
        <v>1141012300</v>
      </c>
      <c r="H58" s="4">
        <f t="shared" si="0"/>
        <v>1.5808636218069477E-2</v>
      </c>
    </row>
    <row r="59" spans="1:8" ht="15.75" customHeight="1">
      <c r="A59" s="2">
        <v>38261</v>
      </c>
      <c r="B59" s="3">
        <v>27.82</v>
      </c>
      <c r="C59" s="3">
        <v>28.889999</v>
      </c>
      <c r="D59" s="3">
        <v>27.549999</v>
      </c>
      <c r="E59" s="3">
        <v>27.969999000000001</v>
      </c>
      <c r="F59" s="3">
        <v>18.157806000000001</v>
      </c>
      <c r="G59" s="3">
        <v>1300591200</v>
      </c>
      <c r="H59" s="4">
        <f t="shared" si="0"/>
        <v>1.1572934725439223E-2</v>
      </c>
    </row>
    <row r="60" spans="1:8" ht="15.75" customHeight="1">
      <c r="A60" s="2">
        <v>38292</v>
      </c>
      <c r="B60" s="3">
        <v>28.16</v>
      </c>
      <c r="C60" s="3">
        <v>30.200001</v>
      </c>
      <c r="D60" s="3">
        <v>26.1</v>
      </c>
      <c r="E60" s="3">
        <v>26.809999000000001</v>
      </c>
      <c r="F60" s="3">
        <v>17.404748999999999</v>
      </c>
      <c r="G60" s="3">
        <v>1739407300</v>
      </c>
      <c r="H60" s="4">
        <f t="shared" si="0"/>
        <v>-4.1472907024119647E-2</v>
      </c>
    </row>
    <row r="61" spans="1:8" ht="15.75" customHeight="1">
      <c r="A61" s="2">
        <v>38322</v>
      </c>
      <c r="B61" s="3">
        <v>26.950001</v>
      </c>
      <c r="C61" s="3">
        <v>27.440000999999999</v>
      </c>
      <c r="D61" s="3">
        <v>26.68</v>
      </c>
      <c r="E61" s="3">
        <v>26.719999000000001</v>
      </c>
      <c r="F61" s="3">
        <v>19.333174</v>
      </c>
      <c r="G61" s="3">
        <v>1803777700</v>
      </c>
      <c r="H61" s="4">
        <f t="shared" si="0"/>
        <v>0.11079878256216168</v>
      </c>
    </row>
    <row r="62" spans="1:8" ht="15.75" customHeight="1">
      <c r="A62" s="2">
        <v>38353</v>
      </c>
      <c r="B62" s="3">
        <v>26.799999</v>
      </c>
      <c r="C62" s="3">
        <v>27.1</v>
      </c>
      <c r="D62" s="3">
        <v>25.639999</v>
      </c>
      <c r="E62" s="3">
        <v>26.280000999999999</v>
      </c>
      <c r="F62" s="3">
        <v>19.014816</v>
      </c>
      <c r="G62" s="3">
        <v>1521414300</v>
      </c>
      <c r="H62" s="4">
        <f t="shared" si="0"/>
        <v>-1.6466928813654701E-2</v>
      </c>
    </row>
    <row r="63" spans="1:8" ht="15.75" customHeight="1">
      <c r="A63" s="2">
        <v>38384</v>
      </c>
      <c r="B63" s="3">
        <v>26.25</v>
      </c>
      <c r="C63" s="3">
        <v>26.5</v>
      </c>
      <c r="D63" s="3">
        <v>25.129999000000002</v>
      </c>
      <c r="E63" s="3">
        <v>25.16</v>
      </c>
      <c r="F63" s="3">
        <v>18.204445</v>
      </c>
      <c r="G63" s="3">
        <v>1361126000</v>
      </c>
      <c r="H63" s="4">
        <f t="shared" si="0"/>
        <v>-4.2617872294951474E-2</v>
      </c>
    </row>
    <row r="64" spans="1:8" ht="15.75" customHeight="1">
      <c r="A64" s="2">
        <v>38412</v>
      </c>
      <c r="B64" s="3">
        <v>25.190000999999999</v>
      </c>
      <c r="C64" s="3">
        <v>25.790001</v>
      </c>
      <c r="D64" s="3">
        <v>23.82</v>
      </c>
      <c r="E64" s="3">
        <v>24.17</v>
      </c>
      <c r="F64" s="3">
        <v>17.542090999999999</v>
      </c>
      <c r="G64" s="3">
        <v>1541411300</v>
      </c>
      <c r="H64" s="4">
        <f t="shared" si="0"/>
        <v>-3.6384190784173896E-2</v>
      </c>
    </row>
    <row r="65" spans="1:8" ht="15.75" customHeight="1">
      <c r="A65" s="2">
        <v>38443</v>
      </c>
      <c r="B65" s="3">
        <v>24.24</v>
      </c>
      <c r="C65" s="3">
        <v>25.450001</v>
      </c>
      <c r="D65" s="3">
        <v>23.940000999999999</v>
      </c>
      <c r="E65" s="3">
        <v>25.299999</v>
      </c>
      <c r="F65" s="3">
        <v>18.362214999999999</v>
      </c>
      <c r="G65" s="3">
        <v>1520253700</v>
      </c>
      <c r="H65" s="4">
        <f t="shared" si="0"/>
        <v>4.6751781187316828E-2</v>
      </c>
    </row>
    <row r="66" spans="1:8" ht="15.75" customHeight="1">
      <c r="A66" s="2">
        <v>38473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18.725117000000001</v>
      </c>
      <c r="G66" s="3">
        <v>1270563700</v>
      </c>
      <c r="H66" s="4">
        <f t="shared" si="0"/>
        <v>1.9763519815011524E-2</v>
      </c>
    </row>
    <row r="67" spans="1:8" ht="15.75" customHeight="1">
      <c r="A67" s="2">
        <v>38504</v>
      </c>
      <c r="B67" s="3">
        <v>25.73</v>
      </c>
      <c r="C67" s="3">
        <v>26</v>
      </c>
      <c r="D67" s="3">
        <v>24.82</v>
      </c>
      <c r="E67" s="3">
        <v>24.84</v>
      </c>
      <c r="F67" s="3">
        <v>18.085545</v>
      </c>
      <c r="G67" s="3">
        <v>1303029500</v>
      </c>
      <c r="H67" s="4">
        <f t="shared" si="0"/>
        <v>-3.4155834647121359E-2</v>
      </c>
    </row>
    <row r="68" spans="1:8" ht="15.75" customHeight="1">
      <c r="A68" s="2">
        <v>38534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18.646170000000001</v>
      </c>
      <c r="G68" s="3">
        <v>1321407700</v>
      </c>
      <c r="H68" s="4">
        <f t="shared" si="0"/>
        <v>3.0998512900772508E-2</v>
      </c>
    </row>
    <row r="69" spans="1:8" ht="15.75" customHeight="1">
      <c r="A69" s="2">
        <v>38565</v>
      </c>
      <c r="B69" s="3">
        <v>25.809999000000001</v>
      </c>
      <c r="C69" s="3">
        <v>27.940000999999999</v>
      </c>
      <c r="D69" s="3">
        <v>25.76</v>
      </c>
      <c r="E69" s="3">
        <v>27.379999000000002</v>
      </c>
      <c r="F69" s="3">
        <v>19.93487</v>
      </c>
      <c r="G69" s="3">
        <v>1441979300</v>
      </c>
      <c r="H69" s="4">
        <f t="shared" si="0"/>
        <v>6.9113388969423664E-2</v>
      </c>
    </row>
    <row r="70" spans="1:8" ht="15.75" customHeight="1">
      <c r="A70" s="2">
        <v>38596</v>
      </c>
      <c r="B70" s="3">
        <v>27.379999000000002</v>
      </c>
      <c r="C70" s="3">
        <v>27.389999</v>
      </c>
      <c r="D70" s="3">
        <v>25.120000999999998</v>
      </c>
      <c r="E70" s="3">
        <v>25.73</v>
      </c>
      <c r="F70" s="3">
        <v>18.789103000000001</v>
      </c>
      <c r="G70" s="3">
        <v>1348861500</v>
      </c>
      <c r="H70" s="4">
        <f t="shared" si="0"/>
        <v>-5.7475519027713716E-2</v>
      </c>
    </row>
    <row r="71" spans="1:8" ht="15.75" customHeight="1">
      <c r="A71" s="2">
        <v>38626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18.767199000000002</v>
      </c>
      <c r="G71" s="3">
        <v>1439659900</v>
      </c>
      <c r="H71" s="4">
        <f t="shared" si="0"/>
        <v>-1.1657821025303472E-3</v>
      </c>
    </row>
    <row r="72" spans="1:8" ht="15.75" customHeight="1">
      <c r="A72" s="2">
        <v>38657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20.213077999999999</v>
      </c>
      <c r="G72" s="3">
        <v>1444948300</v>
      </c>
      <c r="H72" s="4">
        <f t="shared" si="0"/>
        <v>7.704287677665686E-2</v>
      </c>
    </row>
    <row r="73" spans="1:8" ht="15.75" customHeight="1">
      <c r="A73" s="2">
        <v>38687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19.151786999999999</v>
      </c>
      <c r="G73" s="3">
        <v>1271695500</v>
      </c>
      <c r="H73" s="4">
        <f t="shared" si="0"/>
        <v>-5.2505165220259907E-2</v>
      </c>
    </row>
    <row r="74" spans="1:8" ht="15.75" customHeight="1">
      <c r="A74" s="2">
        <v>38718</v>
      </c>
      <c r="B74" s="3">
        <v>26.25</v>
      </c>
      <c r="C74" s="3">
        <v>28.379999000000002</v>
      </c>
      <c r="D74" s="3">
        <v>26.1</v>
      </c>
      <c r="E74" s="3">
        <v>28.15</v>
      </c>
      <c r="F74" s="3">
        <v>20.61655</v>
      </c>
      <c r="G74" s="3">
        <v>1388622700</v>
      </c>
      <c r="H74" s="4">
        <f t="shared" si="0"/>
        <v>7.6481792534555726E-2</v>
      </c>
    </row>
    <row r="75" spans="1:8" ht="15.75" customHeight="1">
      <c r="A75" s="2">
        <v>38749</v>
      </c>
      <c r="B75" s="3">
        <v>27.959999</v>
      </c>
      <c r="C75" s="3">
        <v>28.07</v>
      </c>
      <c r="D75" s="3">
        <v>26.34</v>
      </c>
      <c r="E75" s="3">
        <v>26.870000999999998</v>
      </c>
      <c r="F75" s="3">
        <v>19.679102</v>
      </c>
      <c r="G75" s="3">
        <v>1047699000</v>
      </c>
      <c r="H75" s="4">
        <f t="shared" si="0"/>
        <v>-4.5470653431345195E-2</v>
      </c>
    </row>
    <row r="76" spans="1:8" ht="15.75" customHeight="1">
      <c r="A76" s="2">
        <v>38777</v>
      </c>
      <c r="B76" s="3">
        <v>26.98</v>
      </c>
      <c r="C76" s="3">
        <v>28.219999000000001</v>
      </c>
      <c r="D76" s="3">
        <v>26.620000999999998</v>
      </c>
      <c r="E76" s="3">
        <v>27.209999</v>
      </c>
      <c r="F76" s="3">
        <v>19.995647000000002</v>
      </c>
      <c r="G76" s="3">
        <v>1437940900</v>
      </c>
      <c r="H76" s="4">
        <f t="shared" si="0"/>
        <v>1.6085337633800639E-2</v>
      </c>
    </row>
    <row r="77" spans="1:8" ht="15.75" customHeight="1">
      <c r="A77" s="2">
        <v>38808</v>
      </c>
      <c r="B77" s="3">
        <v>27.67</v>
      </c>
      <c r="C77" s="3">
        <v>27.940000999999999</v>
      </c>
      <c r="D77" s="3">
        <v>24</v>
      </c>
      <c r="E77" s="3">
        <v>24.15</v>
      </c>
      <c r="F77" s="3">
        <v>17.746957999999999</v>
      </c>
      <c r="G77" s="3">
        <v>1446126900</v>
      </c>
      <c r="H77" s="4">
        <f t="shared" si="0"/>
        <v>-0.11245892668539319</v>
      </c>
    </row>
    <row r="78" spans="1:8" ht="15.75" customHeight="1">
      <c r="A78" s="2">
        <v>38838</v>
      </c>
      <c r="B78" s="3">
        <v>24.32</v>
      </c>
      <c r="C78" s="3">
        <v>25</v>
      </c>
      <c r="D78" s="3">
        <v>22.450001</v>
      </c>
      <c r="E78" s="3">
        <v>22.65</v>
      </c>
      <c r="F78" s="3">
        <v>16.644669</v>
      </c>
      <c r="G78" s="3">
        <v>2309193400</v>
      </c>
      <c r="H78" s="4">
        <f t="shared" si="0"/>
        <v>-6.2111433407347837E-2</v>
      </c>
    </row>
    <row r="79" spans="1:8" ht="15.75" customHeight="1">
      <c r="A79" s="2">
        <v>38869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17.189098000000001</v>
      </c>
      <c r="G79" s="3">
        <v>1971637200</v>
      </c>
      <c r="H79" s="4">
        <f t="shared" si="0"/>
        <v>3.2708911183514731E-2</v>
      </c>
    </row>
    <row r="80" spans="1:8" ht="15.75" customHeight="1">
      <c r="A80" s="2">
        <v>38899</v>
      </c>
      <c r="B80" s="3">
        <v>23.530000999999999</v>
      </c>
      <c r="C80" s="3">
        <v>24.6</v>
      </c>
      <c r="D80" s="3">
        <v>22.23</v>
      </c>
      <c r="E80" s="3">
        <v>24.059999000000001</v>
      </c>
      <c r="F80" s="3">
        <v>17.749765</v>
      </c>
      <c r="G80" s="3">
        <v>1332298100</v>
      </c>
      <c r="H80" s="4">
        <f t="shared" si="0"/>
        <v>3.2617592848676449E-2</v>
      </c>
    </row>
    <row r="81" spans="1:8" ht="15.75" customHeight="1">
      <c r="A81" s="2">
        <v>38930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18.959645999999999</v>
      </c>
      <c r="G81" s="3">
        <v>1134188400</v>
      </c>
      <c r="H81" s="4">
        <f t="shared" si="0"/>
        <v>6.8163212301683956E-2</v>
      </c>
    </row>
    <row r="82" spans="1:8" ht="15.75" customHeight="1">
      <c r="A82" s="2">
        <v>38961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20.251201999999999</v>
      </c>
      <c r="G82" s="3">
        <v>1097482600</v>
      </c>
      <c r="H82" s="4">
        <f t="shared" si="0"/>
        <v>6.8121314079387346E-2</v>
      </c>
    </row>
    <row r="83" spans="1:8" ht="15.75" customHeight="1">
      <c r="A83" s="2">
        <v>38991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1290967400</v>
      </c>
      <c r="H83" s="4">
        <f t="shared" si="0"/>
        <v>4.9725048419348161E-2</v>
      </c>
    </row>
    <row r="84" spans="1:8" ht="15.75" customHeight="1">
      <c r="A84" s="2">
        <v>39022</v>
      </c>
      <c r="B84" s="3">
        <v>28.780000999999999</v>
      </c>
      <c r="C84" s="3">
        <v>30</v>
      </c>
      <c r="D84" s="3">
        <v>28.58</v>
      </c>
      <c r="E84" s="3">
        <v>29.360001</v>
      </c>
      <c r="F84" s="3">
        <v>21.739487</v>
      </c>
      <c r="G84" s="3">
        <v>1239142000</v>
      </c>
      <c r="H84" s="4">
        <f t="shared" si="0"/>
        <v>2.2640352233120126E-2</v>
      </c>
    </row>
    <row r="85" spans="1:8" ht="15.75" customHeight="1">
      <c r="A85" s="2">
        <v>39052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22.185307000000002</v>
      </c>
      <c r="G85" s="3">
        <v>1137160900</v>
      </c>
      <c r="H85" s="4">
        <f t="shared" si="0"/>
        <v>2.0507383637893627E-2</v>
      </c>
    </row>
    <row r="86" spans="1:8" ht="15.75" customHeight="1">
      <c r="A86" s="2">
        <v>39083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22.928277999999999</v>
      </c>
      <c r="G86" s="3">
        <v>1324518200</v>
      </c>
      <c r="H86" s="4">
        <f t="shared" si="0"/>
        <v>3.3489326967618575E-2</v>
      </c>
    </row>
    <row r="87" spans="1:8" ht="15.75" customHeight="1">
      <c r="A87" s="2">
        <v>39114</v>
      </c>
      <c r="B87" s="3">
        <v>30.84</v>
      </c>
      <c r="C87" s="3">
        <v>30.940000999999999</v>
      </c>
      <c r="D87" s="3">
        <v>27.790001</v>
      </c>
      <c r="E87" s="3">
        <v>28.17</v>
      </c>
      <c r="F87" s="3">
        <v>20.929666999999998</v>
      </c>
      <c r="G87" s="3">
        <v>1290850900</v>
      </c>
      <c r="H87" s="4">
        <f t="shared" si="0"/>
        <v>-8.7167950423490181E-2</v>
      </c>
    </row>
    <row r="88" spans="1:8" ht="15.75" customHeight="1">
      <c r="A88" s="2">
        <v>39142</v>
      </c>
      <c r="B88" s="3">
        <v>27.82</v>
      </c>
      <c r="C88" s="3">
        <v>28.549999</v>
      </c>
      <c r="D88" s="3">
        <v>26.6</v>
      </c>
      <c r="E88" s="3">
        <v>27.870000999999998</v>
      </c>
      <c r="F88" s="3">
        <v>20.778573999999999</v>
      </c>
      <c r="G88" s="3">
        <v>1269506500</v>
      </c>
      <c r="H88" s="4">
        <f t="shared" si="0"/>
        <v>-7.21908284541744E-3</v>
      </c>
    </row>
    <row r="89" spans="1:8" ht="15.75" customHeight="1">
      <c r="A89" s="2">
        <v>39173</v>
      </c>
      <c r="B89" s="3">
        <v>27.889999</v>
      </c>
      <c r="C89" s="3">
        <v>30.74</v>
      </c>
      <c r="D89" s="3">
        <v>27.559999000000001</v>
      </c>
      <c r="E89" s="3">
        <v>29.940000999999999</v>
      </c>
      <c r="F89" s="3">
        <v>22.321874999999999</v>
      </c>
      <c r="G89" s="3">
        <v>958964900</v>
      </c>
      <c r="H89" s="4">
        <f t="shared" si="0"/>
        <v>7.4273672485898196E-2</v>
      </c>
    </row>
    <row r="90" spans="1:8" ht="15.75" customHeight="1">
      <c r="A90" s="2">
        <v>39203</v>
      </c>
      <c r="B90" s="3">
        <v>29.940000999999999</v>
      </c>
      <c r="C90" s="3">
        <v>31.16</v>
      </c>
      <c r="D90" s="3">
        <v>29.9</v>
      </c>
      <c r="E90" s="3">
        <v>30.690000999999999</v>
      </c>
      <c r="F90" s="3">
        <v>22.881041</v>
      </c>
      <c r="G90" s="3">
        <v>1327154700</v>
      </c>
      <c r="H90" s="4">
        <f t="shared" si="0"/>
        <v>2.5050135797284108E-2</v>
      </c>
    </row>
    <row r="91" spans="1:8" ht="15.75" customHeight="1">
      <c r="A91" s="2">
        <v>39234</v>
      </c>
      <c r="B91" s="3">
        <v>30.790001</v>
      </c>
      <c r="C91" s="3">
        <v>30.9</v>
      </c>
      <c r="D91" s="3">
        <v>29.040001</v>
      </c>
      <c r="E91" s="3">
        <v>29.469999000000001</v>
      </c>
      <c r="F91" s="3">
        <v>22.042641</v>
      </c>
      <c r="G91" s="3">
        <v>1181412800</v>
      </c>
      <c r="H91" s="4">
        <f t="shared" si="0"/>
        <v>-3.6641689510542814E-2</v>
      </c>
    </row>
    <row r="92" spans="1:8" ht="15.75" customHeight="1">
      <c r="A92" s="2">
        <v>39264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21.683609000000001</v>
      </c>
      <c r="G92" s="3">
        <v>1295548000</v>
      </c>
      <c r="H92" s="4">
        <f t="shared" si="0"/>
        <v>-1.62880663891409E-2</v>
      </c>
    </row>
    <row r="93" spans="1:8" ht="15.75" customHeight="1">
      <c r="A93" s="2">
        <v>39295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21.489138000000001</v>
      </c>
      <c r="G93" s="3">
        <v>1228579500</v>
      </c>
      <c r="H93" s="4">
        <f t="shared" si="0"/>
        <v>-8.9685716063225476E-3</v>
      </c>
    </row>
    <row r="94" spans="1:8" ht="15.75" customHeight="1">
      <c r="A94" s="2">
        <v>39326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22.112390999999999</v>
      </c>
      <c r="G94" s="3">
        <v>1117419500</v>
      </c>
      <c r="H94" s="4">
        <f t="shared" si="0"/>
        <v>2.9003164296306266E-2</v>
      </c>
    </row>
    <row r="95" spans="1:8" ht="15.75" customHeight="1">
      <c r="A95" s="2">
        <v>39356</v>
      </c>
      <c r="B95" s="3">
        <v>29.459999</v>
      </c>
      <c r="C95" s="3">
        <v>37</v>
      </c>
      <c r="D95" s="3">
        <v>29.290001</v>
      </c>
      <c r="E95" s="3">
        <v>36.810001</v>
      </c>
      <c r="F95" s="3">
        <v>27.629235999999999</v>
      </c>
      <c r="G95" s="3">
        <v>1772076700</v>
      </c>
      <c r="H95" s="4">
        <f t="shared" si="0"/>
        <v>0.2494911111150305</v>
      </c>
    </row>
    <row r="96" spans="1:8" ht="15.75" customHeight="1">
      <c r="A96" s="2">
        <v>39387</v>
      </c>
      <c r="B96" s="3">
        <v>36.529998999999997</v>
      </c>
      <c r="C96" s="3">
        <v>37.5</v>
      </c>
      <c r="D96" s="3">
        <v>32.68</v>
      </c>
      <c r="E96" s="3">
        <v>33.599997999999999</v>
      </c>
      <c r="F96" s="3">
        <v>25.219836999999998</v>
      </c>
      <c r="G96" s="3">
        <v>1830846800</v>
      </c>
      <c r="H96" s="4">
        <f t="shared" si="0"/>
        <v>-8.7204691436274268E-2</v>
      </c>
    </row>
    <row r="97" spans="1:8" ht="15.75" customHeight="1">
      <c r="A97" s="2">
        <v>39417</v>
      </c>
      <c r="B97" s="3">
        <v>33.5</v>
      </c>
      <c r="C97" s="3">
        <v>36.720001000000003</v>
      </c>
      <c r="D97" s="3">
        <v>32.630001</v>
      </c>
      <c r="E97" s="3">
        <v>35.599997999999999</v>
      </c>
      <c r="F97" s="3">
        <v>26.809367999999999</v>
      </c>
      <c r="G97" s="3">
        <v>1064817100</v>
      </c>
      <c r="H97" s="4">
        <f t="shared" si="0"/>
        <v>6.3027013219792066E-2</v>
      </c>
    </row>
    <row r="98" spans="1:8" ht="15.75" customHeight="1">
      <c r="A98" s="2">
        <v>39448</v>
      </c>
      <c r="B98" s="3">
        <v>35.790000999999997</v>
      </c>
      <c r="C98" s="3">
        <v>35.959999000000003</v>
      </c>
      <c r="D98" s="3">
        <v>31.040001</v>
      </c>
      <c r="E98" s="3">
        <v>32.599997999999999</v>
      </c>
      <c r="F98" s="3">
        <v>24.550142000000001</v>
      </c>
      <c r="G98" s="3">
        <v>1950301600</v>
      </c>
      <c r="H98" s="4">
        <f t="shared" si="0"/>
        <v>-8.4270020837492257E-2</v>
      </c>
    </row>
    <row r="99" spans="1:8" ht="15.75" customHeight="1">
      <c r="A99" s="2">
        <v>39479</v>
      </c>
      <c r="B99" s="3">
        <v>31.059999000000001</v>
      </c>
      <c r="C99" s="3">
        <v>33.25</v>
      </c>
      <c r="D99" s="3">
        <v>27.02</v>
      </c>
      <c r="E99" s="3">
        <v>27.200001</v>
      </c>
      <c r="F99" s="3">
        <v>20.483564000000001</v>
      </c>
      <c r="G99" s="3">
        <v>2324580800</v>
      </c>
      <c r="H99" s="4">
        <f t="shared" si="0"/>
        <v>-0.1656437669484763</v>
      </c>
    </row>
    <row r="100" spans="1:8" ht="15.75" customHeight="1">
      <c r="A100" s="2">
        <v>39508</v>
      </c>
      <c r="B100" s="3">
        <v>27.24</v>
      </c>
      <c r="C100" s="3">
        <v>29.59</v>
      </c>
      <c r="D100" s="3">
        <v>26.870000999999998</v>
      </c>
      <c r="E100" s="3">
        <v>28.379999000000002</v>
      </c>
      <c r="F100" s="3">
        <v>21.455233</v>
      </c>
      <c r="G100" s="3">
        <v>1452390200</v>
      </c>
      <c r="H100" s="4">
        <f t="shared" si="0"/>
        <v>4.7436520324295052E-2</v>
      </c>
    </row>
    <row r="101" spans="1:8" ht="15.75" customHeight="1">
      <c r="A101" s="2">
        <v>39539</v>
      </c>
      <c r="B101" s="3">
        <v>28.83</v>
      </c>
      <c r="C101" s="3">
        <v>32.099997999999999</v>
      </c>
      <c r="D101" s="3">
        <v>27.93</v>
      </c>
      <c r="E101" s="3">
        <v>28.52</v>
      </c>
      <c r="F101" s="3">
        <v>21.561066</v>
      </c>
      <c r="G101" s="3">
        <v>1444720000</v>
      </c>
      <c r="H101" s="4">
        <f t="shared" si="0"/>
        <v>4.9327359903292827E-3</v>
      </c>
    </row>
    <row r="102" spans="1:8" ht="15.75" customHeight="1">
      <c r="A102" s="2">
        <v>39569</v>
      </c>
      <c r="B102" s="3">
        <v>28.5</v>
      </c>
      <c r="C102" s="3">
        <v>30.530000999999999</v>
      </c>
      <c r="D102" s="3">
        <v>27.950001</v>
      </c>
      <c r="E102" s="3">
        <v>28.32</v>
      </c>
      <c r="F102" s="3">
        <v>21.409860999999999</v>
      </c>
      <c r="G102" s="3">
        <v>1405170200</v>
      </c>
      <c r="H102" s="4">
        <f t="shared" si="0"/>
        <v>-7.0128721835924493E-3</v>
      </c>
    </row>
    <row r="103" spans="1:8" ht="15.75" customHeight="1">
      <c r="A103" s="2">
        <v>39600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20.874075000000001</v>
      </c>
      <c r="G103" s="3">
        <v>1560439100</v>
      </c>
      <c r="H103" s="4">
        <f t="shared" si="0"/>
        <v>-2.5025197501282147E-2</v>
      </c>
    </row>
    <row r="104" spans="1:8" ht="15.75" customHeight="1">
      <c r="A104" s="2">
        <v>39630</v>
      </c>
      <c r="B104" s="3">
        <v>27.27</v>
      </c>
      <c r="C104" s="3">
        <v>27.91</v>
      </c>
      <c r="D104" s="3">
        <v>24.870000999999998</v>
      </c>
      <c r="E104" s="3">
        <v>25.719999000000001</v>
      </c>
      <c r="F104" s="3">
        <v>19.515851999999999</v>
      </c>
      <c r="G104" s="3">
        <v>1637501300</v>
      </c>
      <c r="H104" s="4">
        <f t="shared" si="0"/>
        <v>-6.5067458078980858E-2</v>
      </c>
    </row>
    <row r="105" spans="1:8" ht="15.75" customHeight="1">
      <c r="A105" s="2">
        <v>39661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20.707139999999999</v>
      </c>
      <c r="G105" s="3">
        <v>1206949700</v>
      </c>
      <c r="H105" s="4">
        <f t="shared" si="0"/>
        <v>6.1042069800488354E-2</v>
      </c>
    </row>
    <row r="106" spans="1:8" ht="15.75" customHeight="1">
      <c r="A106" s="2">
        <v>39692</v>
      </c>
      <c r="B106" s="3">
        <v>27.67</v>
      </c>
      <c r="C106" s="3">
        <v>27.76</v>
      </c>
      <c r="D106" s="3">
        <v>23.5</v>
      </c>
      <c r="E106" s="3">
        <v>26.690000999999999</v>
      </c>
      <c r="F106" s="3">
        <v>20.332642</v>
      </c>
      <c r="G106" s="3">
        <v>1927538700</v>
      </c>
      <c r="H106" s="4">
        <f t="shared" si="0"/>
        <v>-1.8085452650631575E-2</v>
      </c>
    </row>
    <row r="107" spans="1:8" ht="15.75" customHeight="1">
      <c r="A107" s="2">
        <v>39722</v>
      </c>
      <c r="B107" s="3">
        <v>26.379999000000002</v>
      </c>
      <c r="C107" s="3">
        <v>27.469999000000001</v>
      </c>
      <c r="D107" s="3">
        <v>20.65</v>
      </c>
      <c r="E107" s="3">
        <v>22.33</v>
      </c>
      <c r="F107" s="3">
        <v>17.011156</v>
      </c>
      <c r="G107" s="3">
        <v>3044579400</v>
      </c>
      <c r="H107" s="4">
        <f t="shared" si="0"/>
        <v>-0.16335732464084107</v>
      </c>
    </row>
    <row r="108" spans="1:8" ht="15.75" customHeight="1">
      <c r="A108" s="2">
        <v>39753</v>
      </c>
      <c r="B108" s="3">
        <v>22.48</v>
      </c>
      <c r="C108" s="3">
        <v>23.66</v>
      </c>
      <c r="D108" s="3">
        <v>17.5</v>
      </c>
      <c r="E108" s="3">
        <v>20.219999000000001</v>
      </c>
      <c r="F108" s="3">
        <v>15.403748999999999</v>
      </c>
      <c r="G108" s="3">
        <v>1794911800</v>
      </c>
      <c r="H108" s="4">
        <f t="shared" si="0"/>
        <v>-9.4491344386001763E-2</v>
      </c>
    </row>
    <row r="109" spans="1:8" ht="15.75" customHeight="1">
      <c r="A109" s="2">
        <v>39783</v>
      </c>
      <c r="B109" s="3">
        <v>19.879999000000002</v>
      </c>
      <c r="C109" s="3">
        <v>21.25</v>
      </c>
      <c r="D109" s="3">
        <v>18.469999000000001</v>
      </c>
      <c r="E109" s="3">
        <v>19.440000999999999</v>
      </c>
      <c r="F109" s="3">
        <v>14.909865999999999</v>
      </c>
      <c r="G109" s="3">
        <v>1546943400</v>
      </c>
      <c r="H109" s="4">
        <f t="shared" si="0"/>
        <v>-3.2062519325652496E-2</v>
      </c>
    </row>
    <row r="110" spans="1:8" ht="15.75" customHeight="1">
      <c r="A110" s="2">
        <v>39814</v>
      </c>
      <c r="B110" s="3">
        <v>19.530000999999999</v>
      </c>
      <c r="C110" s="3">
        <v>21</v>
      </c>
      <c r="D110" s="3">
        <v>16.75</v>
      </c>
      <c r="E110" s="3">
        <v>17.100000000000001</v>
      </c>
      <c r="F110" s="3">
        <v>13.115162</v>
      </c>
      <c r="G110" s="3">
        <v>1564043400</v>
      </c>
      <c r="H110" s="4">
        <f t="shared" si="0"/>
        <v>-0.12037023002084657</v>
      </c>
    </row>
    <row r="111" spans="1:8" ht="15.75" customHeight="1">
      <c r="A111" s="2">
        <v>39845</v>
      </c>
      <c r="B111" s="3">
        <v>17.030000999999999</v>
      </c>
      <c r="C111" s="3">
        <v>19.93</v>
      </c>
      <c r="D111" s="3">
        <v>16.100000000000001</v>
      </c>
      <c r="E111" s="3">
        <v>16.149999999999999</v>
      </c>
      <c r="F111" s="3">
        <v>12.386537000000001</v>
      </c>
      <c r="G111" s="3">
        <v>1456213400</v>
      </c>
      <c r="H111" s="4">
        <f t="shared" si="0"/>
        <v>-5.5555928321739313E-2</v>
      </c>
    </row>
    <row r="112" spans="1:8" ht="15.75" customHeight="1">
      <c r="A112" s="2">
        <v>39873</v>
      </c>
      <c r="B112" s="3">
        <v>15.96</v>
      </c>
      <c r="C112" s="3">
        <v>18.879999000000002</v>
      </c>
      <c r="D112" s="3">
        <v>14.87</v>
      </c>
      <c r="E112" s="3">
        <v>18.370000999999998</v>
      </c>
      <c r="F112" s="3">
        <v>14.185816000000001</v>
      </c>
      <c r="G112" s="3">
        <v>1625752800</v>
      </c>
      <c r="H112" s="4">
        <f t="shared" si="0"/>
        <v>0.14526085862416591</v>
      </c>
    </row>
    <row r="113" spans="1:8" ht="15.75" customHeight="1">
      <c r="A113" s="2">
        <v>39904</v>
      </c>
      <c r="B113" s="3">
        <v>18.23</v>
      </c>
      <c r="C113" s="3">
        <v>21.200001</v>
      </c>
      <c r="D113" s="3">
        <v>18.18</v>
      </c>
      <c r="E113" s="3">
        <v>20.260000000000002</v>
      </c>
      <c r="F113" s="3">
        <v>15.64532</v>
      </c>
      <c r="G113" s="3">
        <v>1562400700</v>
      </c>
      <c r="H113" s="4">
        <f t="shared" si="0"/>
        <v>0.10288474064516268</v>
      </c>
    </row>
    <row r="114" spans="1:8" ht="15.75" customHeight="1">
      <c r="A114" s="2">
        <v>39934</v>
      </c>
      <c r="B114" s="3">
        <v>20.190000999999999</v>
      </c>
      <c r="C114" s="3">
        <v>20.940000999999999</v>
      </c>
      <c r="D114" s="3">
        <v>19.010000000000002</v>
      </c>
      <c r="E114" s="3">
        <v>20.889999</v>
      </c>
      <c r="F114" s="3">
        <v>16.131823000000001</v>
      </c>
      <c r="G114" s="3">
        <v>1101122400</v>
      </c>
      <c r="H114" s="4">
        <f t="shared" si="0"/>
        <v>3.1095752595664442E-2</v>
      </c>
    </row>
    <row r="115" spans="1:8" ht="15.75" customHeight="1">
      <c r="A115" s="2">
        <v>39965</v>
      </c>
      <c r="B115" s="3">
        <v>21</v>
      </c>
      <c r="C115" s="3">
        <v>24.34</v>
      </c>
      <c r="D115" s="3">
        <v>20.860001</v>
      </c>
      <c r="E115" s="3">
        <v>23.77</v>
      </c>
      <c r="F115" s="3">
        <v>18.472411999999998</v>
      </c>
      <c r="G115" s="3">
        <v>1411144700</v>
      </c>
      <c r="H115" s="4">
        <f t="shared" si="0"/>
        <v>0.14509141341310264</v>
      </c>
    </row>
    <row r="116" spans="1:8" ht="15.75" customHeight="1">
      <c r="A116" s="2">
        <v>39995</v>
      </c>
      <c r="B116" s="3">
        <v>24.049999</v>
      </c>
      <c r="C116" s="3">
        <v>25.719999000000001</v>
      </c>
      <c r="D116" s="3">
        <v>22</v>
      </c>
      <c r="E116" s="3">
        <v>23.52</v>
      </c>
      <c r="F116" s="3">
        <v>18.278130999999998</v>
      </c>
      <c r="G116" s="3">
        <v>1517459800</v>
      </c>
      <c r="H116" s="4">
        <f t="shared" si="0"/>
        <v>-1.0517359617141507E-2</v>
      </c>
    </row>
    <row r="117" spans="1:8" ht="15.75" customHeight="1">
      <c r="A117" s="2">
        <v>40026</v>
      </c>
      <c r="B117" s="3">
        <v>23.82</v>
      </c>
      <c r="C117" s="3">
        <v>25.49</v>
      </c>
      <c r="D117" s="3">
        <v>23.030000999999999</v>
      </c>
      <c r="E117" s="3">
        <v>24.65</v>
      </c>
      <c r="F117" s="3">
        <v>19.156288</v>
      </c>
      <c r="G117" s="3">
        <v>993250400</v>
      </c>
      <c r="H117" s="4">
        <f t="shared" si="0"/>
        <v>4.8044135365919068E-2</v>
      </c>
    </row>
    <row r="118" spans="1:8" ht="15.75" customHeight="1">
      <c r="A118" s="2">
        <v>40057</v>
      </c>
      <c r="B118" s="3">
        <v>24.35</v>
      </c>
      <c r="C118" s="3">
        <v>26.25</v>
      </c>
      <c r="D118" s="3">
        <v>23.76</v>
      </c>
      <c r="E118" s="3">
        <v>25.719999000000001</v>
      </c>
      <c r="F118" s="3">
        <v>20.100206</v>
      </c>
      <c r="G118" s="3">
        <v>1038979700</v>
      </c>
      <c r="H118" s="4">
        <f t="shared" si="0"/>
        <v>4.9274577621718781E-2</v>
      </c>
    </row>
    <row r="119" spans="1:8" ht="15.75" customHeight="1">
      <c r="A119" s="2">
        <v>40087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21.671022000000001</v>
      </c>
      <c r="G119" s="3">
        <v>1523430100</v>
      </c>
      <c r="H119" s="4">
        <f t="shared" si="0"/>
        <v>7.8149248818643977E-2</v>
      </c>
    </row>
    <row r="120" spans="1:8" ht="15.75" customHeight="1">
      <c r="A120" s="2">
        <v>40118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1018256700</v>
      </c>
      <c r="H120" s="4">
        <f t="shared" si="0"/>
        <v>6.0584498506807818E-2</v>
      </c>
    </row>
    <row r="121" spans="1:8" ht="15.75" customHeight="1">
      <c r="A121" s="2">
        <v>40148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23.925439999999998</v>
      </c>
      <c r="G121" s="3">
        <v>920605500</v>
      </c>
      <c r="H121" s="4">
        <f t="shared" si="0"/>
        <v>4.0962932829213351E-2</v>
      </c>
    </row>
    <row r="122" spans="1:8" ht="15.75" customHeight="1">
      <c r="A122" s="2">
        <v>40179</v>
      </c>
      <c r="B122" s="3">
        <v>30.620000999999998</v>
      </c>
      <c r="C122" s="3">
        <v>31.24</v>
      </c>
      <c r="D122" s="3">
        <v>27.66</v>
      </c>
      <c r="E122" s="3">
        <v>28.18</v>
      </c>
      <c r="F122" s="3">
        <v>22.120042999999999</v>
      </c>
      <c r="G122" s="3">
        <v>1359650900</v>
      </c>
      <c r="H122" s="4">
        <f t="shared" si="0"/>
        <v>-7.5459301897896111E-2</v>
      </c>
    </row>
    <row r="123" spans="1:8" ht="15.75" customHeight="1">
      <c r="A123" s="2">
        <v>40210</v>
      </c>
      <c r="B123" s="3">
        <v>28.389999</v>
      </c>
      <c r="C123" s="3">
        <v>29.030000999999999</v>
      </c>
      <c r="D123" s="3">
        <v>27.57</v>
      </c>
      <c r="E123" s="3">
        <v>28.67</v>
      </c>
      <c r="F123" s="3">
        <v>22.504670999999998</v>
      </c>
      <c r="G123" s="3">
        <v>1074643300</v>
      </c>
      <c r="H123" s="4">
        <f t="shared" si="0"/>
        <v>1.7388212129605684E-2</v>
      </c>
    </row>
    <row r="124" spans="1:8" ht="15.75" customHeight="1">
      <c r="A124" s="2">
        <v>40238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23.098849999999999</v>
      </c>
      <c r="G124" s="3">
        <v>1110237200</v>
      </c>
      <c r="H124" s="4">
        <f t="shared" si="0"/>
        <v>2.6402474401869748E-2</v>
      </c>
    </row>
    <row r="125" spans="1:8" ht="15.75" customHeight="1">
      <c r="A125" s="2">
        <v>40269</v>
      </c>
      <c r="B125" s="3">
        <v>29.35</v>
      </c>
      <c r="C125" s="3">
        <v>31.58</v>
      </c>
      <c r="D125" s="3">
        <v>28.620000999999998</v>
      </c>
      <c r="E125" s="3">
        <v>30.540001</v>
      </c>
      <c r="F125" s="3">
        <v>24.084637000000001</v>
      </c>
      <c r="G125" s="3">
        <v>1319029500</v>
      </c>
      <c r="H125" s="4">
        <f t="shared" si="0"/>
        <v>4.2676886511666255E-2</v>
      </c>
    </row>
    <row r="126" spans="1:8" ht="15.75" customHeight="1">
      <c r="A126" s="2">
        <v>40299</v>
      </c>
      <c r="B126" s="3">
        <v>30.67</v>
      </c>
      <c r="C126" s="3">
        <v>31.059999000000001</v>
      </c>
      <c r="D126" s="3">
        <v>24.559999000000001</v>
      </c>
      <c r="E126" s="3">
        <v>25.799999</v>
      </c>
      <c r="F126" s="3">
        <v>20.346550000000001</v>
      </c>
      <c r="G126" s="3">
        <v>1720130200</v>
      </c>
      <c r="H126" s="4">
        <f t="shared" si="0"/>
        <v>-0.15520628357404764</v>
      </c>
    </row>
    <row r="127" spans="1:8" ht="15.75" customHeight="1">
      <c r="A127" s="2">
        <v>40330</v>
      </c>
      <c r="B127" s="3">
        <v>25.530000999999999</v>
      </c>
      <c r="C127" s="3">
        <v>26.93</v>
      </c>
      <c r="D127" s="3">
        <v>22.950001</v>
      </c>
      <c r="E127" s="3">
        <v>23.01</v>
      </c>
      <c r="F127" s="3">
        <v>18.228165000000001</v>
      </c>
      <c r="G127" s="3">
        <v>1671811600</v>
      </c>
      <c r="H127" s="4">
        <f t="shared" si="0"/>
        <v>-0.10411519397637437</v>
      </c>
    </row>
    <row r="128" spans="1:8" ht="15.75" customHeight="1">
      <c r="A128" s="2">
        <v>40360</v>
      </c>
      <c r="B128" s="3">
        <v>23.09</v>
      </c>
      <c r="C128" s="3">
        <v>26.41</v>
      </c>
      <c r="D128" s="3">
        <v>22.73</v>
      </c>
      <c r="E128" s="3">
        <v>25.809999000000001</v>
      </c>
      <c r="F128" s="3">
        <v>20.446280999999999</v>
      </c>
      <c r="G128" s="3">
        <v>1408590600</v>
      </c>
      <c r="H128" s="4">
        <f t="shared" si="0"/>
        <v>0.12168619276816939</v>
      </c>
    </row>
    <row r="129" spans="1:8" ht="15.75" customHeight="1">
      <c r="A129" s="2">
        <v>40391</v>
      </c>
      <c r="B129" s="3">
        <v>25.99</v>
      </c>
      <c r="C129" s="3">
        <v>26.379999000000002</v>
      </c>
      <c r="D129" s="3">
        <v>23.32</v>
      </c>
      <c r="E129" s="3">
        <v>23.469999000000001</v>
      </c>
      <c r="F129" s="3">
        <v>18.592569000000001</v>
      </c>
      <c r="G129" s="3">
        <v>1279372100</v>
      </c>
      <c r="H129" s="4">
        <f t="shared" si="0"/>
        <v>-9.0662551297226043E-2</v>
      </c>
    </row>
    <row r="130" spans="1:8" ht="15.75" customHeight="1">
      <c r="A130" s="2">
        <v>40422</v>
      </c>
      <c r="B130" s="3">
        <v>23.67</v>
      </c>
      <c r="C130" s="3">
        <v>25.530000999999999</v>
      </c>
      <c r="D130" s="3">
        <v>23.540001</v>
      </c>
      <c r="E130" s="3">
        <v>24.49</v>
      </c>
      <c r="F130" s="3">
        <v>19.504093000000001</v>
      </c>
      <c r="G130" s="3">
        <v>1273139500</v>
      </c>
      <c r="H130" s="4">
        <f t="shared" si="0"/>
        <v>4.9026253445664233E-2</v>
      </c>
    </row>
    <row r="131" spans="1:8" ht="15.75" customHeight="1">
      <c r="A131" s="2">
        <v>40452</v>
      </c>
      <c r="B131" s="3">
        <v>24.77</v>
      </c>
      <c r="C131" s="3">
        <v>27.200001</v>
      </c>
      <c r="D131" s="3">
        <v>23.780000999999999</v>
      </c>
      <c r="E131" s="3">
        <v>26.67</v>
      </c>
      <c r="F131" s="3">
        <v>21.240265000000001</v>
      </c>
      <c r="G131" s="3">
        <v>1281432800</v>
      </c>
      <c r="H131" s="4">
        <f t="shared" si="0"/>
        <v>8.9015777355040279E-2</v>
      </c>
    </row>
    <row r="132" spans="1:8" ht="15.75" customHeight="1">
      <c r="A132" s="2">
        <v>40483</v>
      </c>
      <c r="B132" s="3">
        <v>26.879999000000002</v>
      </c>
      <c r="C132" s="3">
        <v>28.870000999999998</v>
      </c>
      <c r="D132" s="3">
        <v>24.93</v>
      </c>
      <c r="E132" s="3">
        <v>25.26</v>
      </c>
      <c r="F132" s="3">
        <v>20.117329000000002</v>
      </c>
      <c r="G132" s="3">
        <v>1361176300</v>
      </c>
      <c r="H132" s="4">
        <f t="shared" si="0"/>
        <v>-5.2868266944880359E-2</v>
      </c>
    </row>
    <row r="133" spans="1:8" ht="15.75" customHeight="1">
      <c r="A133" s="2">
        <v>40513</v>
      </c>
      <c r="B133" s="3">
        <v>25.57</v>
      </c>
      <c r="C133" s="3">
        <v>28.4</v>
      </c>
      <c r="D133" s="3">
        <v>25.559999000000001</v>
      </c>
      <c r="E133" s="3">
        <v>27.91</v>
      </c>
      <c r="F133" s="3">
        <v>22.364388999999999</v>
      </c>
      <c r="G133" s="3">
        <v>1033710000</v>
      </c>
      <c r="H133" s="4">
        <f t="shared" si="0"/>
        <v>0.11169773084687323</v>
      </c>
    </row>
    <row r="134" spans="1:8" ht="15.75" customHeight="1">
      <c r="A134" s="2">
        <v>40544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22.220154000000001</v>
      </c>
      <c r="G134" s="3">
        <v>1361258700</v>
      </c>
      <c r="H134" s="4">
        <f t="shared" si="0"/>
        <v>-6.449315472021093E-3</v>
      </c>
    </row>
    <row r="135" spans="1:8" ht="15.75" customHeight="1">
      <c r="A135" s="2">
        <v>40575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21.298653000000002</v>
      </c>
      <c r="G135" s="3">
        <v>1114368500</v>
      </c>
      <c r="H135" s="4">
        <f t="shared" si="0"/>
        <v>-4.1471404743639452E-2</v>
      </c>
    </row>
    <row r="136" spans="1:8" ht="15.75" customHeight="1">
      <c r="A136" s="2">
        <v>40603</v>
      </c>
      <c r="B136" s="3">
        <v>26.6</v>
      </c>
      <c r="C136" s="3">
        <v>26.780000999999999</v>
      </c>
      <c r="D136" s="3">
        <v>24.68</v>
      </c>
      <c r="E136" s="3">
        <v>25.389999</v>
      </c>
      <c r="F136" s="3">
        <v>20.465358999999999</v>
      </c>
      <c r="G136" s="3">
        <v>1310885200</v>
      </c>
      <c r="H136" s="4">
        <f t="shared" si="0"/>
        <v>-3.9124258233607642E-2</v>
      </c>
    </row>
    <row r="137" spans="1:8" ht="15.75" customHeight="1">
      <c r="A137" s="2">
        <v>40634</v>
      </c>
      <c r="B137" s="3">
        <v>25.530000999999999</v>
      </c>
      <c r="C137" s="3">
        <v>26.870000999999998</v>
      </c>
      <c r="D137" s="3">
        <v>24.719999000000001</v>
      </c>
      <c r="E137" s="3">
        <v>25.92</v>
      </c>
      <c r="F137" s="3">
        <v>20.892557</v>
      </c>
      <c r="G137" s="3">
        <v>1313844800</v>
      </c>
      <c r="H137" s="4">
        <f t="shared" si="0"/>
        <v>2.0874200154514789E-2</v>
      </c>
    </row>
    <row r="138" spans="1:8" ht="15.75" customHeight="1">
      <c r="A138" s="2">
        <v>40664</v>
      </c>
      <c r="B138" s="3">
        <v>25.940000999999999</v>
      </c>
      <c r="C138" s="3">
        <v>26.25</v>
      </c>
      <c r="D138" s="3">
        <v>24.030000999999999</v>
      </c>
      <c r="E138" s="3">
        <v>25.01</v>
      </c>
      <c r="F138" s="3">
        <v>20.159058000000002</v>
      </c>
      <c r="G138" s="3">
        <v>1364062800</v>
      </c>
      <c r="H138" s="4">
        <f t="shared" si="0"/>
        <v>-3.5108148801508518E-2</v>
      </c>
    </row>
    <row r="139" spans="1:8" ht="15.75" customHeight="1">
      <c r="A139" s="2">
        <v>40695</v>
      </c>
      <c r="B139" s="3">
        <v>24.99</v>
      </c>
      <c r="C139" s="3">
        <v>26</v>
      </c>
      <c r="D139" s="3">
        <v>23.65</v>
      </c>
      <c r="E139" s="3">
        <v>26</v>
      </c>
      <c r="F139" s="3">
        <v>21.09441</v>
      </c>
      <c r="G139" s="3">
        <v>1297757600</v>
      </c>
      <c r="H139" s="4">
        <f t="shared" si="0"/>
        <v>4.6398596601091087E-2</v>
      </c>
    </row>
    <row r="140" spans="1:8" ht="15.75" customHeight="1">
      <c r="A140" s="2">
        <v>40725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1259328200</v>
      </c>
      <c r="H140" s="4">
        <f t="shared" si="0"/>
        <v>5.3845971515676445E-2</v>
      </c>
    </row>
    <row r="141" spans="1:8" ht="15.75" customHeight="1">
      <c r="A141" s="2">
        <v>40756</v>
      </c>
      <c r="B141" s="3">
        <v>27.51</v>
      </c>
      <c r="C141" s="3">
        <v>27.690000999999999</v>
      </c>
      <c r="D141" s="3">
        <v>23.790001</v>
      </c>
      <c r="E141" s="3">
        <v>26.6</v>
      </c>
      <c r="F141" s="3">
        <v>21.581202000000001</v>
      </c>
      <c r="G141" s="3">
        <v>1719339500</v>
      </c>
      <c r="H141" s="4">
        <f t="shared" si="0"/>
        <v>-2.9197005756882954E-2</v>
      </c>
    </row>
    <row r="142" spans="1:8" ht="15.75" customHeight="1">
      <c r="A142" s="2">
        <v>40787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20.321293000000001</v>
      </c>
      <c r="G142" s="3">
        <v>1279920200</v>
      </c>
      <c r="H142" s="4">
        <f t="shared" si="0"/>
        <v>-5.8379927123614353E-2</v>
      </c>
    </row>
    <row r="143" spans="1:8" ht="15.75" customHeight="1">
      <c r="A143" s="2">
        <v>40817</v>
      </c>
      <c r="B143" s="3">
        <v>24.719999000000001</v>
      </c>
      <c r="C143" s="3">
        <v>27.5</v>
      </c>
      <c r="D143" s="3">
        <v>24.26</v>
      </c>
      <c r="E143" s="3">
        <v>26.629999000000002</v>
      </c>
      <c r="F143" s="3">
        <v>21.741907000000001</v>
      </c>
      <c r="G143" s="3">
        <v>1218142500</v>
      </c>
      <c r="H143" s="4">
        <f t="shared" si="0"/>
        <v>6.9907657942828758E-2</v>
      </c>
    </row>
    <row r="144" spans="1:8" ht="15.75" customHeight="1">
      <c r="A144" s="2">
        <v>40848</v>
      </c>
      <c r="B144" s="3">
        <v>26.190000999999999</v>
      </c>
      <c r="C144" s="3">
        <v>27.200001</v>
      </c>
      <c r="D144" s="3">
        <v>24.299999</v>
      </c>
      <c r="E144" s="3">
        <v>25.58</v>
      </c>
      <c r="F144" s="3">
        <v>20.884640000000001</v>
      </c>
      <c r="G144" s="3">
        <v>1046207400</v>
      </c>
      <c r="H144" s="4">
        <f t="shared" si="0"/>
        <v>-3.9429246017840119E-2</v>
      </c>
    </row>
    <row r="145" spans="1:8" ht="15.75" customHeight="1">
      <c r="A145" s="2">
        <v>40878</v>
      </c>
      <c r="B145" s="3">
        <v>25.559999000000001</v>
      </c>
      <c r="C145" s="3">
        <v>26.190000999999999</v>
      </c>
      <c r="D145" s="3">
        <v>25.16</v>
      </c>
      <c r="E145" s="3">
        <v>25.959999</v>
      </c>
      <c r="F145" s="3">
        <v>21.354488</v>
      </c>
      <c r="G145" s="3">
        <v>1007166600</v>
      </c>
      <c r="H145" s="4">
        <f t="shared" si="0"/>
        <v>2.2497299450696728E-2</v>
      </c>
    </row>
    <row r="146" spans="1:8" ht="15.75" customHeight="1">
      <c r="A146" s="2">
        <v>40909</v>
      </c>
      <c r="B146" s="3">
        <v>26.549999</v>
      </c>
      <c r="C146" s="3">
        <v>29.950001</v>
      </c>
      <c r="D146" s="3">
        <v>26.389999</v>
      </c>
      <c r="E146" s="3">
        <v>29.530000999999999</v>
      </c>
      <c r="F146" s="3">
        <v>24.291142000000001</v>
      </c>
      <c r="G146" s="3">
        <v>1354858100</v>
      </c>
      <c r="H146" s="4">
        <f t="shared" si="0"/>
        <v>0.13751928868535743</v>
      </c>
    </row>
    <row r="147" spans="1:8" ht="15.75" customHeight="1">
      <c r="A147" s="2">
        <v>40940</v>
      </c>
      <c r="B147" s="3">
        <v>29.790001</v>
      </c>
      <c r="C147" s="3">
        <v>32</v>
      </c>
      <c r="D147" s="3">
        <v>29.709999</v>
      </c>
      <c r="E147" s="3">
        <v>31.74</v>
      </c>
      <c r="F147" s="3">
        <v>26.109074</v>
      </c>
      <c r="G147" s="3">
        <v>984332300</v>
      </c>
      <c r="H147" s="4">
        <f t="shared" si="0"/>
        <v>7.4839297386676953E-2</v>
      </c>
    </row>
    <row r="148" spans="1:8" ht="15.75" customHeight="1">
      <c r="A148" s="2">
        <v>40969</v>
      </c>
      <c r="B148" s="3">
        <v>31.93</v>
      </c>
      <c r="C148" s="3">
        <v>32.950001</v>
      </c>
      <c r="D148" s="3">
        <v>31.49</v>
      </c>
      <c r="E148" s="3">
        <v>32.259998000000003</v>
      </c>
      <c r="F148" s="3">
        <v>26.711521000000001</v>
      </c>
      <c r="G148" s="3">
        <v>942366500</v>
      </c>
      <c r="H148" s="4">
        <f t="shared" si="0"/>
        <v>2.307423848122693E-2</v>
      </c>
    </row>
    <row r="149" spans="1:8" ht="15.75" customHeight="1">
      <c r="A149" s="2">
        <v>41000</v>
      </c>
      <c r="B149" s="3">
        <v>32.220001000000003</v>
      </c>
      <c r="C149" s="3">
        <v>32.889999000000003</v>
      </c>
      <c r="D149" s="3">
        <v>30.23</v>
      </c>
      <c r="E149" s="3">
        <v>32.020000000000003</v>
      </c>
      <c r="F149" s="3">
        <v>26.512798</v>
      </c>
      <c r="G149" s="3">
        <v>940739700</v>
      </c>
      <c r="H149" s="4">
        <f t="shared" si="0"/>
        <v>-7.4395988158068981E-3</v>
      </c>
    </row>
    <row r="150" spans="1:8" ht="15.75" customHeight="1">
      <c r="A150" s="2">
        <v>41030</v>
      </c>
      <c r="B150" s="3">
        <v>32.049999</v>
      </c>
      <c r="C150" s="3">
        <v>32.340000000000003</v>
      </c>
      <c r="D150" s="3">
        <v>28.639999</v>
      </c>
      <c r="E150" s="3">
        <v>29.190000999999999</v>
      </c>
      <c r="F150" s="3">
        <v>24.169537999999999</v>
      </c>
      <c r="G150" s="3">
        <v>1014372600</v>
      </c>
      <c r="H150" s="4">
        <f t="shared" si="0"/>
        <v>-8.8382222049894571E-2</v>
      </c>
    </row>
    <row r="151" spans="1:8" ht="15.75" customHeight="1">
      <c r="A151" s="2">
        <v>41061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25.494945999999999</v>
      </c>
      <c r="G151" s="3">
        <v>973131400</v>
      </c>
      <c r="H151" s="4">
        <f t="shared" si="0"/>
        <v>5.4837953460260574E-2</v>
      </c>
    </row>
    <row r="152" spans="1:8" ht="15.75" customHeight="1">
      <c r="A152" s="2">
        <v>41091</v>
      </c>
      <c r="B152" s="3">
        <v>30.620000999999998</v>
      </c>
      <c r="C152" s="3">
        <v>31.049999</v>
      </c>
      <c r="D152" s="3">
        <v>28.540001</v>
      </c>
      <c r="E152" s="3">
        <v>29.469999000000001</v>
      </c>
      <c r="F152" s="3">
        <v>24.561492999999999</v>
      </c>
      <c r="G152" s="3">
        <v>846604100</v>
      </c>
      <c r="H152" s="4">
        <f t="shared" si="0"/>
        <v>-3.6613256603877493E-2</v>
      </c>
    </row>
    <row r="153" spans="1:8" ht="15.75" customHeight="1">
      <c r="A153" s="2">
        <v>41122</v>
      </c>
      <c r="B153" s="3">
        <v>29.59</v>
      </c>
      <c r="C153" s="3">
        <v>30.959999</v>
      </c>
      <c r="D153" s="3">
        <v>28.969999000000001</v>
      </c>
      <c r="E153" s="3">
        <v>30.82</v>
      </c>
      <c r="F153" s="3">
        <v>25.686636</v>
      </c>
      <c r="G153" s="3">
        <v>671748400</v>
      </c>
      <c r="H153" s="4">
        <f t="shared" si="0"/>
        <v>4.5809226662239196E-2</v>
      </c>
    </row>
    <row r="154" spans="1:8" ht="15.75" customHeight="1">
      <c r="A154" s="2">
        <v>41153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24.967503000000001</v>
      </c>
      <c r="G154" s="3">
        <v>893107700</v>
      </c>
      <c r="H154" s="4">
        <f t="shared" si="0"/>
        <v>-2.7996386914970077E-2</v>
      </c>
    </row>
    <row r="155" spans="1:8" ht="15.75" customHeight="1">
      <c r="A155" s="2">
        <v>41183</v>
      </c>
      <c r="B155" s="3">
        <v>29.809999000000001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1105402300</v>
      </c>
      <c r="H155" s="4">
        <f t="shared" si="0"/>
        <v>-4.0994768279391053E-2</v>
      </c>
    </row>
    <row r="156" spans="1:8" ht="15.75" customHeight="1">
      <c r="A156" s="2">
        <v>41214</v>
      </c>
      <c r="B156" s="3">
        <v>28.84</v>
      </c>
      <c r="C156" s="3">
        <v>30.200001</v>
      </c>
      <c r="D156" s="3">
        <v>26.34</v>
      </c>
      <c r="E156" s="3">
        <v>26.620000999999998</v>
      </c>
      <c r="F156" s="3">
        <v>22.333174</v>
      </c>
      <c r="G156" s="3">
        <v>1310516100</v>
      </c>
      <c r="H156" s="4">
        <f t="shared" si="0"/>
        <v>-6.7273399903758635E-2</v>
      </c>
    </row>
    <row r="157" spans="1:8" ht="15.75" customHeight="1">
      <c r="A157" s="2">
        <v>41244</v>
      </c>
      <c r="B157" s="3">
        <v>26.780000999999999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947310900</v>
      </c>
      <c r="H157" s="4">
        <f t="shared" si="0"/>
        <v>1.1625396372230829E-2</v>
      </c>
    </row>
    <row r="158" spans="1:8" ht="15.75" customHeight="1">
      <c r="A158" s="2">
        <v>41275</v>
      </c>
      <c r="B158" s="3">
        <v>27.25</v>
      </c>
      <c r="C158" s="3">
        <v>28.23</v>
      </c>
      <c r="D158" s="3">
        <v>26.280000999999999</v>
      </c>
      <c r="E158" s="3">
        <v>27.450001</v>
      </c>
      <c r="F158" s="3">
        <v>23.218744000000001</v>
      </c>
      <c r="G158" s="3">
        <v>1145054400</v>
      </c>
      <c r="H158" s="4">
        <f t="shared" si="0"/>
        <v>2.7705190758509652E-2</v>
      </c>
    </row>
    <row r="159" spans="1:8" ht="15.75" customHeight="1">
      <c r="A159" s="2">
        <v>41306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23.514790999999999</v>
      </c>
      <c r="G159" s="3">
        <v>780587000</v>
      </c>
      <c r="H159" s="4">
        <f t="shared" si="0"/>
        <v>1.2750345152175239E-2</v>
      </c>
    </row>
    <row r="160" spans="1:8" ht="15.75" customHeight="1">
      <c r="A160" s="2">
        <v>41334</v>
      </c>
      <c r="B160" s="3">
        <v>27.719999000000001</v>
      </c>
      <c r="C160" s="3">
        <v>28.66</v>
      </c>
      <c r="D160" s="3">
        <v>27.52</v>
      </c>
      <c r="E160" s="3">
        <v>28.610001</v>
      </c>
      <c r="F160" s="3">
        <v>24.400293000000001</v>
      </c>
      <c r="G160" s="3">
        <v>844946000</v>
      </c>
      <c r="H160" s="4">
        <f t="shared" si="0"/>
        <v>3.7657234546545723E-2</v>
      </c>
    </row>
    <row r="161" spans="1:8" ht="15.75" customHeight="1">
      <c r="A161" s="2">
        <v>41365</v>
      </c>
      <c r="B161" s="3">
        <v>28.639999</v>
      </c>
      <c r="C161" s="3">
        <v>33.110000999999997</v>
      </c>
      <c r="D161" s="3">
        <v>28.110001</v>
      </c>
      <c r="E161" s="3">
        <v>33.099997999999999</v>
      </c>
      <c r="F161" s="3">
        <v>28.22963</v>
      </c>
      <c r="G161" s="3">
        <v>1465757200</v>
      </c>
      <c r="H161" s="4">
        <f t="shared" si="0"/>
        <v>0.15693815643935091</v>
      </c>
    </row>
    <row r="162" spans="1:8" ht="15.75" customHeight="1">
      <c r="A162" s="2">
        <v>41395</v>
      </c>
      <c r="B162" s="3">
        <v>32.93</v>
      </c>
      <c r="C162" s="3">
        <v>35.279998999999997</v>
      </c>
      <c r="D162" s="3">
        <v>32.32</v>
      </c>
      <c r="E162" s="3">
        <v>34.900002000000001</v>
      </c>
      <c r="F162" s="3">
        <v>29.764772000000001</v>
      </c>
      <c r="G162" s="3">
        <v>1071860000</v>
      </c>
      <c r="H162" s="4">
        <f t="shared" si="0"/>
        <v>5.4380521459190236E-2</v>
      </c>
    </row>
    <row r="163" spans="1:8" ht="15.75" customHeight="1">
      <c r="A163" s="2">
        <v>41426</v>
      </c>
      <c r="B163" s="3">
        <v>34.919998</v>
      </c>
      <c r="C163" s="3">
        <v>35.779998999999997</v>
      </c>
      <c r="D163" s="3">
        <v>32.57</v>
      </c>
      <c r="E163" s="3">
        <v>34.540000999999997</v>
      </c>
      <c r="F163" s="3">
        <v>29.664308999999999</v>
      </c>
      <c r="G163" s="3">
        <v>945155500</v>
      </c>
      <c r="H163" s="4">
        <f t="shared" si="0"/>
        <v>-3.3752316328847167E-3</v>
      </c>
    </row>
    <row r="164" spans="1:8" ht="15.75" customHeight="1">
      <c r="A164" s="2">
        <v>41456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27.345445999999999</v>
      </c>
      <c r="G164" s="3">
        <v>1111130600</v>
      </c>
      <c r="H164" s="4">
        <f t="shared" si="0"/>
        <v>-7.817013367815176E-2</v>
      </c>
    </row>
    <row r="165" spans="1:8" ht="15.75" customHeight="1">
      <c r="A165" s="2">
        <v>41487</v>
      </c>
      <c r="B165" s="3">
        <v>32.060001</v>
      </c>
      <c r="C165" s="3">
        <v>35.200001</v>
      </c>
      <c r="D165" s="3">
        <v>30.84</v>
      </c>
      <c r="E165" s="3">
        <v>33.400002000000001</v>
      </c>
      <c r="F165" s="3">
        <v>28.685231999999999</v>
      </c>
      <c r="G165" s="3">
        <v>1051265000</v>
      </c>
      <c r="H165" s="4">
        <f t="shared" si="0"/>
        <v>4.8994849087486095E-2</v>
      </c>
    </row>
    <row r="166" spans="1:8" ht="15.75" customHeight="1">
      <c r="A166" s="2">
        <v>41518</v>
      </c>
      <c r="B166" s="3">
        <v>31.75</v>
      </c>
      <c r="C166" s="3">
        <v>33.75</v>
      </c>
      <c r="D166" s="3">
        <v>30.950001</v>
      </c>
      <c r="E166" s="3">
        <v>33.279998999999997</v>
      </c>
      <c r="F166" s="3">
        <v>28.783574999999999</v>
      </c>
      <c r="G166" s="3">
        <v>1242961500</v>
      </c>
      <c r="H166" s="4">
        <f t="shared" si="0"/>
        <v>3.4283494726484991E-3</v>
      </c>
    </row>
    <row r="167" spans="1:8" ht="15.75" customHeight="1">
      <c r="A167" s="2">
        <v>41548</v>
      </c>
      <c r="B167" s="3">
        <v>33.349997999999999</v>
      </c>
      <c r="C167" s="3">
        <v>36.290000999999997</v>
      </c>
      <c r="D167" s="3">
        <v>32.799999</v>
      </c>
      <c r="E167" s="3">
        <v>35.409999999999997</v>
      </c>
      <c r="F167" s="3">
        <v>30.625796999999999</v>
      </c>
      <c r="G167" s="3">
        <v>965331500</v>
      </c>
      <c r="H167" s="4">
        <f t="shared" si="0"/>
        <v>6.4002543117038097E-2</v>
      </c>
    </row>
    <row r="168" spans="1:8" ht="15.75" customHeight="1">
      <c r="A168" s="2">
        <v>41579</v>
      </c>
      <c r="B168" s="3">
        <v>35.669998</v>
      </c>
      <c r="C168" s="3">
        <v>38.290000999999997</v>
      </c>
      <c r="D168" s="3">
        <v>35.389999000000003</v>
      </c>
      <c r="E168" s="3">
        <v>38.130001</v>
      </c>
      <c r="F168" s="3">
        <v>32.978316999999997</v>
      </c>
      <c r="G168" s="3">
        <v>800431600</v>
      </c>
      <c r="H168" s="4">
        <f t="shared" si="0"/>
        <v>7.681498052115994E-2</v>
      </c>
    </row>
    <row r="169" spans="1:8" ht="15.75" customHeight="1">
      <c r="A169" s="2">
        <v>41609</v>
      </c>
      <c r="B169" s="3">
        <v>38.090000000000003</v>
      </c>
      <c r="C169" s="3">
        <v>38.979999999999997</v>
      </c>
      <c r="D169" s="3">
        <v>35.529998999999997</v>
      </c>
      <c r="E169" s="3">
        <v>37.409999999999997</v>
      </c>
      <c r="F169" s="3">
        <v>32.600951999999999</v>
      </c>
      <c r="G169" s="3">
        <v>826617700</v>
      </c>
      <c r="H169" s="4">
        <f t="shared" si="0"/>
        <v>-1.1442821657636366E-2</v>
      </c>
    </row>
    <row r="170" spans="1:8" ht="15.75" customHeight="1">
      <c r="A170" s="2">
        <v>41640</v>
      </c>
      <c r="B170" s="3">
        <v>37.349997999999999</v>
      </c>
      <c r="C170" s="3">
        <v>37.889999000000003</v>
      </c>
      <c r="D170" s="3">
        <v>34.630001</v>
      </c>
      <c r="E170" s="3">
        <v>37.840000000000003</v>
      </c>
      <c r="F170" s="3">
        <v>32.975684999999999</v>
      </c>
      <c r="G170" s="3">
        <v>930226200</v>
      </c>
      <c r="H170" s="4">
        <f t="shared" si="0"/>
        <v>1.1494541631790357E-2</v>
      </c>
    </row>
    <row r="171" spans="1:8" ht="15.75" customHeight="1">
      <c r="A171" s="2">
        <v>41671</v>
      </c>
      <c r="B171" s="3">
        <v>37.740001999999997</v>
      </c>
      <c r="C171" s="3">
        <v>38.459999000000003</v>
      </c>
      <c r="D171" s="3">
        <v>35.689999</v>
      </c>
      <c r="E171" s="3">
        <v>38.310001</v>
      </c>
      <c r="F171" s="3">
        <v>33.385272999999998</v>
      </c>
      <c r="G171" s="3">
        <v>705304500</v>
      </c>
      <c r="H171" s="4">
        <f t="shared" si="0"/>
        <v>1.242090952773231E-2</v>
      </c>
    </row>
    <row r="172" spans="1:8" ht="15.75" customHeight="1">
      <c r="A172" s="2">
        <v>41699</v>
      </c>
      <c r="B172" s="3">
        <v>37.919998</v>
      </c>
      <c r="C172" s="3">
        <v>41.5</v>
      </c>
      <c r="D172" s="3">
        <v>37.490001999999997</v>
      </c>
      <c r="E172" s="3">
        <v>40.990001999999997</v>
      </c>
      <c r="F172" s="3">
        <v>35.988624999999999</v>
      </c>
      <c r="G172" s="3">
        <v>778425700</v>
      </c>
      <c r="H172" s="4">
        <f t="shared" si="0"/>
        <v>7.7979053818131167E-2</v>
      </c>
    </row>
    <row r="173" spans="1:8" ht="15.75" customHeight="1">
      <c r="A173" s="2">
        <v>41730</v>
      </c>
      <c r="B173" s="3">
        <v>41.150002000000001</v>
      </c>
      <c r="C173" s="3">
        <v>41.66</v>
      </c>
      <c r="D173" s="3">
        <v>38.900002000000001</v>
      </c>
      <c r="E173" s="3">
        <v>40.400002000000001</v>
      </c>
      <c r="F173" s="3">
        <v>35.470604000000002</v>
      </c>
      <c r="G173" s="3">
        <v>746112500</v>
      </c>
      <c r="H173" s="4">
        <f t="shared" si="0"/>
        <v>-1.4394020332813421E-2</v>
      </c>
    </row>
    <row r="174" spans="1:8" ht="15.75" customHeight="1">
      <c r="A174" s="2">
        <v>41760</v>
      </c>
      <c r="B174" s="3">
        <v>40.240001999999997</v>
      </c>
      <c r="C174" s="3">
        <v>40.970001000000003</v>
      </c>
      <c r="D174" s="3">
        <v>38.509998000000003</v>
      </c>
      <c r="E174" s="3">
        <v>40.939999</v>
      </c>
      <c r="F174" s="3">
        <v>35.944716999999997</v>
      </c>
      <c r="G174" s="3">
        <v>574362900</v>
      </c>
      <c r="H174" s="4">
        <f t="shared" si="0"/>
        <v>1.336636387697248E-2</v>
      </c>
    </row>
    <row r="175" spans="1:8" ht="15.75" customHeight="1">
      <c r="A175" s="2">
        <v>41791</v>
      </c>
      <c r="B175" s="3">
        <v>40.950001</v>
      </c>
      <c r="C175" s="3">
        <v>42.290000999999997</v>
      </c>
      <c r="D175" s="3">
        <v>39.860000999999997</v>
      </c>
      <c r="E175" s="3">
        <v>41.700001</v>
      </c>
      <c r="F175" s="3">
        <v>36.870274000000002</v>
      </c>
      <c r="G175" s="3">
        <v>555767300</v>
      </c>
      <c r="H175" s="4">
        <f t="shared" si="0"/>
        <v>2.5749458536563383E-2</v>
      </c>
    </row>
    <row r="176" spans="1:8" ht="15.75" customHeight="1">
      <c r="A176" s="2">
        <v>41821</v>
      </c>
      <c r="B176" s="3">
        <v>41.860000999999997</v>
      </c>
      <c r="C176" s="3">
        <v>45.709999000000003</v>
      </c>
      <c r="D176" s="3">
        <v>41.049999</v>
      </c>
      <c r="E176" s="3">
        <v>43.16</v>
      </c>
      <c r="F176" s="3">
        <v>38.161181999999997</v>
      </c>
      <c r="G176" s="3">
        <v>731616500</v>
      </c>
      <c r="H176" s="4">
        <f t="shared" si="0"/>
        <v>3.5012161829879394E-2</v>
      </c>
    </row>
    <row r="177" spans="1:8" ht="15.75" customHeight="1">
      <c r="A177" s="2">
        <v>41852</v>
      </c>
      <c r="B177" s="3">
        <v>43.209999000000003</v>
      </c>
      <c r="C177" s="3">
        <v>45.470001000000003</v>
      </c>
      <c r="D177" s="3">
        <v>42.209999000000003</v>
      </c>
      <c r="E177" s="3">
        <v>45.43</v>
      </c>
      <c r="F177" s="3">
        <v>40.168255000000002</v>
      </c>
      <c r="G177" s="3">
        <v>513919700</v>
      </c>
      <c r="H177" s="4">
        <f t="shared" si="0"/>
        <v>5.2594623510351581E-2</v>
      </c>
    </row>
    <row r="178" spans="1:8" ht="15.75" customHeight="1">
      <c r="A178" s="2">
        <v>41883</v>
      </c>
      <c r="B178" s="3">
        <v>45.43</v>
      </c>
      <c r="C178" s="3">
        <v>47.57</v>
      </c>
      <c r="D178" s="3">
        <v>44.529998999999997</v>
      </c>
      <c r="E178" s="3">
        <v>46.360000999999997</v>
      </c>
      <c r="F178" s="3">
        <v>41.246563000000002</v>
      </c>
      <c r="G178" s="3">
        <v>860827300</v>
      </c>
      <c r="H178" s="4">
        <f t="shared" si="0"/>
        <v>2.6844780785224544E-2</v>
      </c>
    </row>
    <row r="179" spans="1:8" ht="15.75" customHeight="1">
      <c r="A179" s="2">
        <v>41913</v>
      </c>
      <c r="B179" s="3">
        <v>46.27</v>
      </c>
      <c r="C179" s="3">
        <v>46.970001000000003</v>
      </c>
      <c r="D179" s="3">
        <v>42.099997999999999</v>
      </c>
      <c r="E179" s="3">
        <v>46.950001</v>
      </c>
      <c r="F179" s="3">
        <v>41.771484000000001</v>
      </c>
      <c r="G179" s="3">
        <v>853260900</v>
      </c>
      <c r="H179" s="4">
        <f t="shared" si="0"/>
        <v>1.2726417956327635E-2</v>
      </c>
    </row>
    <row r="180" spans="1:8" ht="15.75" customHeight="1">
      <c r="A180" s="2">
        <v>41944</v>
      </c>
      <c r="B180" s="3">
        <v>46.889999000000003</v>
      </c>
      <c r="C180" s="3">
        <v>50.049999</v>
      </c>
      <c r="D180" s="3">
        <v>46.73</v>
      </c>
      <c r="E180" s="3">
        <v>47.810001</v>
      </c>
      <c r="F180" s="3">
        <v>42.536636000000001</v>
      </c>
      <c r="G180" s="3">
        <v>523005900</v>
      </c>
      <c r="H180" s="4">
        <f t="shared" si="0"/>
        <v>1.8317568032775674E-2</v>
      </c>
    </row>
    <row r="181" spans="1:8" ht="15.75" customHeight="1">
      <c r="A181" s="2">
        <v>41974</v>
      </c>
      <c r="B181" s="3">
        <v>47.880001</v>
      </c>
      <c r="C181" s="3">
        <v>49.060001</v>
      </c>
      <c r="D181" s="3">
        <v>44.900002000000001</v>
      </c>
      <c r="E181" s="3">
        <v>46.450001</v>
      </c>
      <c r="F181" s="3">
        <v>41.587283999999997</v>
      </c>
      <c r="G181" s="3">
        <v>626771200</v>
      </c>
      <c r="H181" s="4">
        <f t="shared" si="0"/>
        <v>-2.2318455084224448E-2</v>
      </c>
    </row>
    <row r="182" spans="1:8" ht="15.75" customHeight="1">
      <c r="A182" s="2">
        <v>42005</v>
      </c>
      <c r="B182" s="3">
        <v>46.66</v>
      </c>
      <c r="C182" s="3">
        <v>47.91</v>
      </c>
      <c r="D182" s="3">
        <v>40.349997999999999</v>
      </c>
      <c r="E182" s="3">
        <v>40.400002000000001</v>
      </c>
      <c r="F182" s="3">
        <v>36.170650000000002</v>
      </c>
      <c r="G182" s="3">
        <v>918966800</v>
      </c>
      <c r="H182" s="4">
        <f t="shared" si="0"/>
        <v>-0.13024736118857858</v>
      </c>
    </row>
    <row r="183" spans="1:8" ht="15.75" customHeight="1">
      <c r="A183" s="2">
        <v>42036</v>
      </c>
      <c r="B183" s="3">
        <v>40.590000000000003</v>
      </c>
      <c r="C183" s="3">
        <v>44.299999</v>
      </c>
      <c r="D183" s="3">
        <v>40.229999999999997</v>
      </c>
      <c r="E183" s="3">
        <v>43.849997999999999</v>
      </c>
      <c r="F183" s="3">
        <v>39.259472000000002</v>
      </c>
      <c r="G183" s="3">
        <v>656509700</v>
      </c>
      <c r="H183" s="4">
        <f t="shared" si="0"/>
        <v>8.5395811244752318E-2</v>
      </c>
    </row>
    <row r="184" spans="1:8" ht="15.75" customHeight="1">
      <c r="A184" s="2">
        <v>42064</v>
      </c>
      <c r="B184" s="3">
        <v>43.669998</v>
      </c>
      <c r="C184" s="3">
        <v>44.189999</v>
      </c>
      <c r="D184" s="3">
        <v>40.540000999999997</v>
      </c>
      <c r="E184" s="3">
        <v>40.659999999999997</v>
      </c>
      <c r="F184" s="3">
        <v>36.662495</v>
      </c>
      <c r="G184" s="3">
        <v>824335300</v>
      </c>
      <c r="H184" s="4">
        <f t="shared" si="0"/>
        <v>-6.6149055697947295E-2</v>
      </c>
    </row>
    <row r="185" spans="1:8" ht="15.75" customHeight="1">
      <c r="A185" s="2">
        <v>42095</v>
      </c>
      <c r="B185" s="3">
        <v>40.599997999999999</v>
      </c>
      <c r="C185" s="3">
        <v>49.540000999999997</v>
      </c>
      <c r="D185" s="3">
        <v>40.119999</v>
      </c>
      <c r="E185" s="3">
        <v>48.639999000000003</v>
      </c>
      <c r="F185" s="3">
        <v>43.857940999999997</v>
      </c>
      <c r="G185" s="3">
        <v>874535300</v>
      </c>
      <c r="H185" s="4">
        <f t="shared" si="0"/>
        <v>0.19626176559996794</v>
      </c>
    </row>
    <row r="186" spans="1:8" ht="15.75" customHeight="1">
      <c r="A186" s="2">
        <v>42125</v>
      </c>
      <c r="B186" s="3">
        <v>48.580002</v>
      </c>
      <c r="C186" s="3">
        <v>48.91</v>
      </c>
      <c r="D186" s="3">
        <v>46.02</v>
      </c>
      <c r="E186" s="3">
        <v>46.860000999999997</v>
      </c>
      <c r="F186" s="3">
        <v>42.252941</v>
      </c>
      <c r="G186" s="3">
        <v>633072800</v>
      </c>
      <c r="H186" s="4">
        <f t="shared" si="0"/>
        <v>-3.6595425216154061E-2</v>
      </c>
    </row>
    <row r="187" spans="1:8" ht="15.75" customHeight="1">
      <c r="A187" s="2">
        <v>42156</v>
      </c>
      <c r="B187" s="3">
        <v>47.060001</v>
      </c>
      <c r="C187" s="3">
        <v>47.77</v>
      </c>
      <c r="D187" s="3">
        <v>43.939999</v>
      </c>
      <c r="E187" s="3">
        <v>44.150002000000001</v>
      </c>
      <c r="F187" s="3">
        <v>40.068100000000001</v>
      </c>
      <c r="G187" s="3">
        <v>664853400</v>
      </c>
      <c r="H187" s="4">
        <f t="shared" si="0"/>
        <v>-5.1708613608695282E-2</v>
      </c>
    </row>
    <row r="188" spans="1:8" ht="15.75" customHeight="1">
      <c r="A188" s="2">
        <v>42186</v>
      </c>
      <c r="B188" s="3">
        <v>44.459999000000003</v>
      </c>
      <c r="C188" s="3">
        <v>47.400002000000001</v>
      </c>
      <c r="D188" s="3">
        <v>43.32</v>
      </c>
      <c r="E188" s="3">
        <v>46.700001</v>
      </c>
      <c r="F188" s="3">
        <v>42.382339000000002</v>
      </c>
      <c r="G188" s="3">
        <v>725458100</v>
      </c>
      <c r="H188" s="4">
        <f t="shared" si="0"/>
        <v>5.7757642613450615E-2</v>
      </c>
    </row>
    <row r="189" spans="1:8" ht="15.75" customHeight="1">
      <c r="A189" s="2">
        <v>42217</v>
      </c>
      <c r="B189" s="3">
        <v>46.98</v>
      </c>
      <c r="C189" s="3">
        <v>48.41</v>
      </c>
      <c r="D189" s="3">
        <v>39.720001000000003</v>
      </c>
      <c r="E189" s="3">
        <v>43.52</v>
      </c>
      <c r="F189" s="3">
        <v>39.496338000000002</v>
      </c>
      <c r="G189" s="3">
        <v>776480300</v>
      </c>
      <c r="H189" s="4">
        <f t="shared" si="0"/>
        <v>-6.8094424897125194E-2</v>
      </c>
    </row>
    <row r="190" spans="1:8" ht="15.75" customHeight="1">
      <c r="A190" s="2">
        <v>42248</v>
      </c>
      <c r="B190" s="3">
        <v>42.169998</v>
      </c>
      <c r="C190" s="3">
        <v>45</v>
      </c>
      <c r="D190" s="3">
        <v>41.66</v>
      </c>
      <c r="E190" s="3">
        <v>44.259998000000003</v>
      </c>
      <c r="F190" s="3">
        <v>40.432808000000001</v>
      </c>
      <c r="G190" s="3">
        <v>673079900</v>
      </c>
      <c r="H190" s="4">
        <f t="shared" si="0"/>
        <v>2.3710299420670339E-2</v>
      </c>
    </row>
    <row r="191" spans="1:8" ht="15.75" customHeight="1">
      <c r="A191" s="2">
        <v>42278</v>
      </c>
      <c r="B191" s="3">
        <v>44.75</v>
      </c>
      <c r="C191" s="3">
        <v>54.369999</v>
      </c>
      <c r="D191" s="3">
        <v>43.75</v>
      </c>
      <c r="E191" s="3">
        <v>52.639999000000003</v>
      </c>
      <c r="F191" s="3">
        <v>48.088177000000002</v>
      </c>
      <c r="G191" s="3">
        <v>856716800</v>
      </c>
      <c r="H191" s="4">
        <f t="shared" si="0"/>
        <v>0.18933557619841787</v>
      </c>
    </row>
    <row r="192" spans="1:8" ht="15.75" customHeight="1">
      <c r="A192" s="2">
        <v>42309</v>
      </c>
      <c r="B192" s="3">
        <v>52.849997999999999</v>
      </c>
      <c r="C192" s="3">
        <v>54.98</v>
      </c>
      <c r="D192" s="3">
        <v>52.529998999999997</v>
      </c>
      <c r="E192" s="3">
        <v>54.349997999999999</v>
      </c>
      <c r="F192" s="3">
        <v>49.650314000000002</v>
      </c>
      <c r="G192" s="3">
        <v>662626600</v>
      </c>
      <c r="H192" s="4">
        <f t="shared" si="0"/>
        <v>3.2484845495390685E-2</v>
      </c>
    </row>
    <row r="193" spans="1:8" ht="15.75" customHeight="1">
      <c r="A193" s="2">
        <v>42339</v>
      </c>
      <c r="B193" s="3">
        <v>54.41</v>
      </c>
      <c r="C193" s="3">
        <v>56.849997999999999</v>
      </c>
      <c r="D193" s="3">
        <v>53.68</v>
      </c>
      <c r="E193" s="3">
        <v>55.48</v>
      </c>
      <c r="F193" s="3">
        <v>51.024227000000003</v>
      </c>
      <c r="G193" s="3">
        <v>792820900</v>
      </c>
      <c r="H193" s="4">
        <f t="shared" si="0"/>
        <v>2.7671788742363274E-2</v>
      </c>
    </row>
    <row r="194" spans="1:8" ht="15.75" customHeight="1">
      <c r="A194" s="2">
        <v>42370</v>
      </c>
      <c r="B194" s="3">
        <v>54.32</v>
      </c>
      <c r="C194" s="3">
        <v>55.389999000000003</v>
      </c>
      <c r="D194" s="3">
        <v>49.099997999999999</v>
      </c>
      <c r="E194" s="3">
        <v>55.09</v>
      </c>
      <c r="F194" s="3">
        <v>50.665543</v>
      </c>
      <c r="G194" s="3">
        <v>927914700</v>
      </c>
      <c r="H194" s="4">
        <f t="shared" si="0"/>
        <v>-7.0296802340582987E-3</v>
      </c>
    </row>
    <row r="195" spans="1:8" ht="15.75" customHeight="1">
      <c r="A195" s="2">
        <v>42401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46.793666999999999</v>
      </c>
      <c r="G195" s="3">
        <v>814770900</v>
      </c>
      <c r="H195" s="4">
        <f t="shared" si="0"/>
        <v>-7.642030008441833E-2</v>
      </c>
    </row>
    <row r="196" spans="1:8" ht="15.75" customHeight="1">
      <c r="A196" s="2">
        <v>42430</v>
      </c>
      <c r="B196" s="3">
        <v>50.970001000000003</v>
      </c>
      <c r="C196" s="3">
        <v>55.639999000000003</v>
      </c>
      <c r="D196" s="3">
        <v>50.580002</v>
      </c>
      <c r="E196" s="3">
        <v>55.23</v>
      </c>
      <c r="F196" s="3">
        <v>51.158993000000002</v>
      </c>
      <c r="G196" s="3">
        <v>641110900</v>
      </c>
      <c r="H196" s="4">
        <f t="shared" si="0"/>
        <v>9.3288820472223366E-2</v>
      </c>
    </row>
    <row r="197" spans="1:8" ht="15.75" customHeight="1">
      <c r="A197" s="2">
        <v>42461</v>
      </c>
      <c r="B197" s="3">
        <v>55.049999</v>
      </c>
      <c r="C197" s="3">
        <v>56.77</v>
      </c>
      <c r="D197" s="3">
        <v>49.349997999999999</v>
      </c>
      <c r="E197" s="3">
        <v>49.869999</v>
      </c>
      <c r="F197" s="3">
        <v>46.19408</v>
      </c>
      <c r="G197" s="3">
        <v>699025700</v>
      </c>
      <c r="H197" s="4">
        <f t="shared" si="0"/>
        <v>-9.7048685066963736E-2</v>
      </c>
    </row>
    <row r="198" spans="1:8" ht="15.75" customHeight="1">
      <c r="A198" s="2">
        <v>42491</v>
      </c>
      <c r="B198" s="3">
        <v>50</v>
      </c>
      <c r="C198" s="3">
        <v>53</v>
      </c>
      <c r="D198" s="3">
        <v>49.459999000000003</v>
      </c>
      <c r="E198" s="3">
        <v>53</v>
      </c>
      <c r="F198" s="3">
        <v>49.093380000000003</v>
      </c>
      <c r="G198" s="3">
        <v>530704800</v>
      </c>
      <c r="H198" s="4">
        <f t="shared" si="0"/>
        <v>6.2763453671985756E-2</v>
      </c>
    </row>
    <row r="199" spans="1:8" ht="15.75" customHeight="1">
      <c r="A199" s="2">
        <v>42522</v>
      </c>
      <c r="B199" s="3">
        <v>52.439999</v>
      </c>
      <c r="C199" s="3">
        <v>52.950001</v>
      </c>
      <c r="D199" s="3">
        <v>48.040000999999997</v>
      </c>
      <c r="E199" s="3">
        <v>51.169998</v>
      </c>
      <c r="F199" s="3">
        <v>47.729782</v>
      </c>
      <c r="G199" s="3">
        <v>823627000</v>
      </c>
      <c r="H199" s="4">
        <f t="shared" si="0"/>
        <v>-2.7775598257850715E-2</v>
      </c>
    </row>
    <row r="200" spans="1:8" ht="15.75" customHeight="1">
      <c r="A200" s="2">
        <v>42552</v>
      </c>
      <c r="B200" s="3">
        <v>51.130001</v>
      </c>
      <c r="C200" s="3">
        <v>57.290000999999997</v>
      </c>
      <c r="D200" s="3">
        <v>50.389999000000003</v>
      </c>
      <c r="E200" s="3">
        <v>56.68</v>
      </c>
      <c r="F200" s="3">
        <v>52.869335</v>
      </c>
      <c r="G200" s="3">
        <v>647587800</v>
      </c>
      <c r="H200" s="4">
        <f t="shared" si="0"/>
        <v>0.1076802110682173</v>
      </c>
    </row>
    <row r="201" spans="1:8" ht="15.75" customHeight="1">
      <c r="A201" s="2">
        <v>42583</v>
      </c>
      <c r="B201" s="3">
        <v>56.599997999999999</v>
      </c>
      <c r="C201" s="3">
        <v>58.700001</v>
      </c>
      <c r="D201" s="3">
        <v>56.139999000000003</v>
      </c>
      <c r="E201" s="3">
        <v>57.459999000000003</v>
      </c>
      <c r="F201" s="3">
        <v>53.596901000000003</v>
      </c>
      <c r="G201" s="3">
        <v>467078900</v>
      </c>
      <c r="H201" s="4">
        <f t="shared" si="0"/>
        <v>1.3761587884545986E-2</v>
      </c>
    </row>
    <row r="202" spans="1:8" ht="15.75" customHeight="1">
      <c r="A202" s="2">
        <v>42614</v>
      </c>
      <c r="B202" s="3">
        <v>57.009998000000003</v>
      </c>
      <c r="C202" s="3">
        <v>58.189999</v>
      </c>
      <c r="D202" s="3">
        <v>55.610000999999997</v>
      </c>
      <c r="E202" s="3">
        <v>57.599997999999999</v>
      </c>
      <c r="F202" s="3">
        <v>54.062354999999997</v>
      </c>
      <c r="G202" s="3">
        <v>526427800</v>
      </c>
      <c r="H202" s="4">
        <f t="shared" si="0"/>
        <v>8.6843453878050533E-3</v>
      </c>
    </row>
    <row r="203" spans="1:8" ht="15.75" customHeight="1">
      <c r="A203" s="2">
        <v>42644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56.239860999999998</v>
      </c>
      <c r="G203" s="3">
        <v>614841800</v>
      </c>
      <c r="H203" s="4">
        <f t="shared" si="0"/>
        <v>4.0277675658043403E-2</v>
      </c>
    </row>
    <row r="204" spans="1:8" ht="15.75" customHeight="1">
      <c r="A204" s="2">
        <v>42675</v>
      </c>
      <c r="B204" s="3">
        <v>59.970001000000003</v>
      </c>
      <c r="C204" s="3">
        <v>61.41</v>
      </c>
      <c r="D204" s="3">
        <v>57.279998999999997</v>
      </c>
      <c r="E204" s="3">
        <v>60.259998000000003</v>
      </c>
      <c r="F204" s="3">
        <v>56.558979000000001</v>
      </c>
      <c r="G204" s="3">
        <v>613056800</v>
      </c>
      <c r="H204" s="4">
        <f t="shared" si="0"/>
        <v>5.6742316628414701E-3</v>
      </c>
    </row>
    <row r="205" spans="1:8" ht="15.75" customHeight="1">
      <c r="A205" s="2">
        <v>42705</v>
      </c>
      <c r="B205" s="3">
        <v>60.110000999999997</v>
      </c>
      <c r="C205" s="3">
        <v>64.099997999999999</v>
      </c>
      <c r="D205" s="3">
        <v>58.799999</v>
      </c>
      <c r="E205" s="3">
        <v>62.139999000000003</v>
      </c>
      <c r="F205" s="3">
        <v>58.717522000000002</v>
      </c>
      <c r="G205" s="3">
        <v>513579700</v>
      </c>
      <c r="H205" s="4">
        <f t="shared" si="0"/>
        <v>3.8164461915056874E-2</v>
      </c>
    </row>
    <row r="206" spans="1:8" ht="15.75" customHeight="1">
      <c r="A206" s="2">
        <v>42736</v>
      </c>
      <c r="B206" s="3">
        <v>62.790000999999997</v>
      </c>
      <c r="C206" s="3">
        <v>65.910004000000001</v>
      </c>
      <c r="D206" s="3">
        <v>61.950001</v>
      </c>
      <c r="E206" s="3">
        <v>64.650002000000001</v>
      </c>
      <c r="F206" s="3">
        <v>61.089278999999998</v>
      </c>
      <c r="G206" s="3">
        <v>493453500</v>
      </c>
      <c r="H206" s="4">
        <f t="shared" si="0"/>
        <v>4.0392661665797053E-2</v>
      </c>
    </row>
    <row r="207" spans="1:8" ht="15.75" customHeight="1">
      <c r="A207" s="2">
        <v>42767</v>
      </c>
      <c r="B207" s="3">
        <v>64.360000999999997</v>
      </c>
      <c r="C207" s="3">
        <v>65.239998</v>
      </c>
      <c r="D207" s="3">
        <v>62.75</v>
      </c>
      <c r="E207" s="3">
        <v>63.98</v>
      </c>
      <c r="F207" s="3">
        <v>60.456187999999997</v>
      </c>
      <c r="G207" s="3">
        <v>440744000</v>
      </c>
      <c r="H207" s="4">
        <f t="shared" si="0"/>
        <v>-1.0363373252449097E-2</v>
      </c>
    </row>
    <row r="208" spans="1:8" ht="15.75" customHeight="1">
      <c r="A208" s="2">
        <v>42795</v>
      </c>
      <c r="B208" s="3">
        <v>64.129997000000003</v>
      </c>
      <c r="C208" s="3">
        <v>66.190002000000007</v>
      </c>
      <c r="D208" s="3">
        <v>63.619999</v>
      </c>
      <c r="E208" s="3">
        <v>65.860000999999997</v>
      </c>
      <c r="F208" s="3">
        <v>62.609927999999996</v>
      </c>
      <c r="G208" s="3">
        <v>489169700</v>
      </c>
      <c r="H208" s="4">
        <f t="shared" si="0"/>
        <v>3.5624806512775817E-2</v>
      </c>
    </row>
    <row r="209" spans="1:8" ht="15.75" customHeight="1">
      <c r="A209" s="2">
        <v>42826</v>
      </c>
      <c r="B209" s="3">
        <v>65.809997999999993</v>
      </c>
      <c r="C209" s="3">
        <v>69.139999000000003</v>
      </c>
      <c r="D209" s="3">
        <v>64.849997999999999</v>
      </c>
      <c r="E209" s="3">
        <v>68.459998999999996</v>
      </c>
      <c r="F209" s="3">
        <v>65.081626999999997</v>
      </c>
      <c r="G209" s="3">
        <v>433191200</v>
      </c>
      <c r="H209" s="4">
        <f t="shared" si="0"/>
        <v>3.9477748640758717E-2</v>
      </c>
    </row>
    <row r="210" spans="1:8" ht="15.75" customHeight="1">
      <c r="A210" s="2">
        <v>42856</v>
      </c>
      <c r="B210" s="3">
        <v>68.680000000000007</v>
      </c>
      <c r="C210" s="3">
        <v>70.739998</v>
      </c>
      <c r="D210" s="3">
        <v>67.139999000000003</v>
      </c>
      <c r="E210" s="3">
        <v>69.839995999999999</v>
      </c>
      <c r="F210" s="3">
        <v>66.393517000000003</v>
      </c>
      <c r="G210" s="3">
        <v>517218500</v>
      </c>
      <c r="H210" s="4">
        <f t="shared" si="0"/>
        <v>2.0157609151350894E-2</v>
      </c>
    </row>
    <row r="211" spans="1:8" ht="15.75" customHeight="1">
      <c r="A211" s="2">
        <v>42887</v>
      </c>
      <c r="B211" s="3">
        <v>70.239998</v>
      </c>
      <c r="C211" s="3">
        <v>72.889999000000003</v>
      </c>
      <c r="D211" s="3">
        <v>68.089995999999999</v>
      </c>
      <c r="E211" s="3">
        <v>68.930000000000007</v>
      </c>
      <c r="F211" s="3">
        <v>65.904030000000006</v>
      </c>
      <c r="G211" s="3">
        <v>629716800</v>
      </c>
      <c r="H211" s="4">
        <f t="shared" si="0"/>
        <v>-7.3725119878797337E-3</v>
      </c>
    </row>
    <row r="212" spans="1:8" ht="15.75" customHeight="1">
      <c r="A212" s="2">
        <v>42917</v>
      </c>
      <c r="B212" s="3">
        <v>69.330001999999993</v>
      </c>
      <c r="C212" s="3">
        <v>74.419998000000007</v>
      </c>
      <c r="D212" s="3">
        <v>68.019997000000004</v>
      </c>
      <c r="E212" s="3">
        <v>72.699996999999996</v>
      </c>
      <c r="F212" s="3">
        <v>69.508529999999993</v>
      </c>
      <c r="G212" s="3">
        <v>469851200</v>
      </c>
      <c r="H212" s="4">
        <f t="shared" si="0"/>
        <v>5.4693165197939902E-2</v>
      </c>
    </row>
    <row r="213" spans="1:8" ht="15.75" customHeight="1">
      <c r="A213" s="2">
        <v>42948</v>
      </c>
      <c r="B213" s="3">
        <v>73.099997999999999</v>
      </c>
      <c r="C213" s="3">
        <v>74.959998999999996</v>
      </c>
      <c r="D213" s="3">
        <v>71.279999000000004</v>
      </c>
      <c r="E213" s="3">
        <v>74.769997000000004</v>
      </c>
      <c r="F213" s="3">
        <v>71.487656000000001</v>
      </c>
      <c r="G213" s="3">
        <v>444070500</v>
      </c>
      <c r="H213" s="4">
        <f t="shared" si="0"/>
        <v>2.8473138476673411E-2</v>
      </c>
    </row>
    <row r="214" spans="1:8" ht="15.75" customHeight="1">
      <c r="A214" s="2">
        <v>42979</v>
      </c>
      <c r="B214" s="3">
        <v>74.709998999999996</v>
      </c>
      <c r="C214" s="3">
        <v>75.970000999999996</v>
      </c>
      <c r="D214" s="3">
        <v>72.919998000000007</v>
      </c>
      <c r="E214" s="3">
        <v>74.489998</v>
      </c>
      <c r="F214" s="3">
        <v>71.599402999999995</v>
      </c>
      <c r="G214" s="3">
        <v>375983900</v>
      </c>
      <c r="H214" s="4">
        <f t="shared" si="0"/>
        <v>1.5631649749432831E-3</v>
      </c>
    </row>
    <row r="215" spans="1:8" ht="15.75" customHeight="1">
      <c r="A215" s="2">
        <v>43009</v>
      </c>
      <c r="B215" s="3">
        <v>74.709998999999996</v>
      </c>
      <c r="C215" s="3">
        <v>86.199996999999996</v>
      </c>
      <c r="D215" s="3">
        <v>73.709998999999996</v>
      </c>
      <c r="E215" s="3">
        <v>83.18</v>
      </c>
      <c r="F215" s="3">
        <v>79.952186999999995</v>
      </c>
      <c r="G215" s="3">
        <v>449950000</v>
      </c>
      <c r="H215" s="4">
        <f t="shared" si="0"/>
        <v>0.11665996712291023</v>
      </c>
    </row>
    <row r="216" spans="1:8" ht="15.75" customHeight="1">
      <c r="A216" s="2">
        <v>43040</v>
      </c>
      <c r="B216" s="3">
        <v>83.68</v>
      </c>
      <c r="C216" s="3">
        <v>85.059997999999993</v>
      </c>
      <c r="D216" s="3">
        <v>82.239998</v>
      </c>
      <c r="E216" s="3">
        <v>84.169998000000007</v>
      </c>
      <c r="F216" s="3">
        <v>80.903762999999998</v>
      </c>
      <c r="G216" s="3">
        <v>421926000</v>
      </c>
      <c r="H216" s="4">
        <f t="shared" si="0"/>
        <v>1.1901813267472007E-2</v>
      </c>
    </row>
    <row r="217" spans="1:8" ht="15.75" customHeight="1">
      <c r="A217" s="2">
        <v>43070</v>
      </c>
      <c r="B217" s="3">
        <v>83.599997999999999</v>
      </c>
      <c r="C217" s="3">
        <v>87.5</v>
      </c>
      <c r="D217" s="3">
        <v>80.699996999999996</v>
      </c>
      <c r="E217" s="3">
        <v>85.540001000000004</v>
      </c>
      <c r="F217" s="3">
        <v>82.633544999999998</v>
      </c>
      <c r="G217" s="3">
        <v>466203300</v>
      </c>
      <c r="H217" s="4">
        <f t="shared" si="0"/>
        <v>2.1380736023366431E-2</v>
      </c>
    </row>
    <row r="218" spans="1:8" ht="15.75" customHeight="1">
      <c r="A218" s="2">
        <v>43101</v>
      </c>
      <c r="B218" s="3">
        <v>86.129997000000003</v>
      </c>
      <c r="C218" s="3">
        <v>95.449996999999996</v>
      </c>
      <c r="D218" s="3">
        <v>85.5</v>
      </c>
      <c r="E218" s="3">
        <v>95.010002</v>
      </c>
      <c r="F218" s="3">
        <v>91.781754000000006</v>
      </c>
      <c r="G218" s="3">
        <v>574258400</v>
      </c>
      <c r="H218" s="4">
        <f t="shared" si="0"/>
        <v>0.11070817547522629</v>
      </c>
    </row>
    <row r="219" spans="1:8" ht="15.75" customHeight="1">
      <c r="A219" s="2">
        <v>43132</v>
      </c>
      <c r="B219" s="3">
        <v>94.790001000000004</v>
      </c>
      <c r="C219" s="3">
        <v>96.07</v>
      </c>
      <c r="D219" s="3">
        <v>83.830001999999993</v>
      </c>
      <c r="E219" s="3">
        <v>93.769997000000004</v>
      </c>
      <c r="F219" s="3">
        <v>90.583893000000003</v>
      </c>
      <c r="G219" s="3">
        <v>725663300</v>
      </c>
      <c r="H219" s="4">
        <f t="shared" si="0"/>
        <v>-1.305118880164355E-2</v>
      </c>
    </row>
    <row r="220" spans="1:8" ht="15.75" customHeight="1">
      <c r="A220" s="2">
        <v>43160</v>
      </c>
      <c r="B220" s="3">
        <v>93.989998</v>
      </c>
      <c r="C220" s="3">
        <v>97.239998</v>
      </c>
      <c r="D220" s="3">
        <v>87.080001999999993</v>
      </c>
      <c r="E220" s="3">
        <v>91.269997000000004</v>
      </c>
      <c r="F220" s="3">
        <v>88.582999999999998</v>
      </c>
      <c r="G220" s="3">
        <v>750754800</v>
      </c>
      <c r="H220" s="4">
        <f t="shared" si="0"/>
        <v>-2.2088838685703261E-2</v>
      </c>
    </row>
    <row r="221" spans="1:8" ht="15.75" customHeight="1">
      <c r="A221" s="2">
        <v>43191</v>
      </c>
      <c r="B221" s="3">
        <v>90.470000999999996</v>
      </c>
      <c r="C221" s="3">
        <v>97.900002000000001</v>
      </c>
      <c r="D221" s="3">
        <v>87.510002</v>
      </c>
      <c r="E221" s="3">
        <v>93.519997000000004</v>
      </c>
      <c r="F221" s="3">
        <v>90.766754000000006</v>
      </c>
      <c r="G221" s="3">
        <v>668130700</v>
      </c>
      <c r="H221" s="4">
        <f t="shared" si="0"/>
        <v>2.465206642358023E-2</v>
      </c>
    </row>
    <row r="222" spans="1:8" ht="15.75" customHeight="1">
      <c r="A222" s="2">
        <v>43221</v>
      </c>
      <c r="B222" s="3">
        <v>93.209998999999996</v>
      </c>
      <c r="C222" s="3">
        <v>99.989998</v>
      </c>
      <c r="D222" s="3">
        <v>92.449996999999996</v>
      </c>
      <c r="E222" s="3">
        <v>98.839995999999999</v>
      </c>
      <c r="F222" s="3">
        <v>95.930137999999999</v>
      </c>
      <c r="G222" s="3">
        <v>509417900</v>
      </c>
      <c r="H222" s="4">
        <f t="shared" si="0"/>
        <v>5.6886291207461193E-2</v>
      </c>
    </row>
    <row r="223" spans="1:8" ht="15.75" customHeight="1">
      <c r="A223" s="2">
        <v>43252</v>
      </c>
      <c r="B223" s="3">
        <v>99.279999000000004</v>
      </c>
      <c r="C223" s="3">
        <v>102.69000200000001</v>
      </c>
      <c r="D223" s="3">
        <v>97.260002</v>
      </c>
      <c r="E223" s="3">
        <v>98.610000999999997</v>
      </c>
      <c r="F223" s="3">
        <v>96.121750000000006</v>
      </c>
      <c r="G223" s="3">
        <v>602585200</v>
      </c>
      <c r="H223" s="4">
        <f t="shared" si="0"/>
        <v>1.9974119082368704E-3</v>
      </c>
    </row>
    <row r="224" spans="1:8" ht="15.75" customHeight="1">
      <c r="A224" s="2">
        <v>43282</v>
      </c>
      <c r="B224" s="3">
        <v>98.099997999999999</v>
      </c>
      <c r="C224" s="3">
        <v>111.150002</v>
      </c>
      <c r="D224" s="3">
        <v>98</v>
      </c>
      <c r="E224" s="3">
        <v>106.08000199999999</v>
      </c>
      <c r="F224" s="3">
        <v>103.40325199999999</v>
      </c>
      <c r="G224" s="3">
        <v>569352300</v>
      </c>
      <c r="H224" s="4">
        <f t="shared" si="0"/>
        <v>7.5752907120396673E-2</v>
      </c>
    </row>
    <row r="225" spans="1:8" ht="15.75" customHeight="1">
      <c r="A225" s="2">
        <v>43313</v>
      </c>
      <c r="B225" s="3">
        <v>106.029999</v>
      </c>
      <c r="C225" s="3">
        <v>112.779999</v>
      </c>
      <c r="D225" s="3">
        <v>104.839996</v>
      </c>
      <c r="E225" s="3">
        <v>112.33000199999999</v>
      </c>
      <c r="F225" s="3">
        <v>109.495544</v>
      </c>
      <c r="G225" s="3">
        <v>456628100</v>
      </c>
      <c r="H225" s="4">
        <f t="shared" si="0"/>
        <v>5.8917798832864569E-2</v>
      </c>
    </row>
    <row r="226" spans="1:8" ht="15.75" customHeight="1">
      <c r="A226" s="2">
        <v>43344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111.91308600000001</v>
      </c>
      <c r="G226" s="3">
        <v>480255500</v>
      </c>
      <c r="H226" s="4">
        <f t="shared" si="0"/>
        <v>2.2078907612898036E-2</v>
      </c>
    </row>
    <row r="227" spans="1:8" ht="15.75" customHeight="1">
      <c r="A227" s="2">
        <v>43374</v>
      </c>
      <c r="B227" s="3">
        <v>114.75</v>
      </c>
      <c r="C227" s="3">
        <v>116.18</v>
      </c>
      <c r="D227" s="3">
        <v>100.110001</v>
      </c>
      <c r="E227" s="3">
        <v>106.80999799999999</v>
      </c>
      <c r="F227" s="3">
        <v>104.515488</v>
      </c>
      <c r="G227" s="3">
        <v>927548000</v>
      </c>
      <c r="H227" s="4">
        <f t="shared" si="0"/>
        <v>-6.6101277914899087E-2</v>
      </c>
    </row>
    <row r="228" spans="1:8" ht="15.75" customHeight="1">
      <c r="A228" s="2">
        <v>43405</v>
      </c>
      <c r="B228" s="3">
        <v>107.050003</v>
      </c>
      <c r="C228" s="3">
        <v>112.239998</v>
      </c>
      <c r="D228" s="3">
        <v>99.349997999999999</v>
      </c>
      <c r="E228" s="3">
        <v>110.889999</v>
      </c>
      <c r="F228" s="3">
        <v>108.507858</v>
      </c>
      <c r="G228" s="3">
        <v>720228600</v>
      </c>
      <c r="H228" s="4">
        <f t="shared" si="0"/>
        <v>3.8198836138046775E-2</v>
      </c>
    </row>
    <row r="229" spans="1:8" ht="15.75" customHeight="1">
      <c r="A229" s="2">
        <v>43435</v>
      </c>
      <c r="B229" s="3">
        <v>113</v>
      </c>
      <c r="C229" s="3">
        <v>113.41999800000001</v>
      </c>
      <c r="D229" s="3">
        <v>93.959998999999996</v>
      </c>
      <c r="E229" s="3">
        <v>101.57</v>
      </c>
      <c r="F229" s="3">
        <v>99.817420999999996</v>
      </c>
      <c r="G229" s="3">
        <v>944314600</v>
      </c>
      <c r="H229" s="4">
        <f t="shared" si="0"/>
        <v>-8.0090393084710998E-2</v>
      </c>
    </row>
    <row r="230" spans="1:8" ht="15.75" customHeight="1">
      <c r="A230" s="2">
        <v>43466</v>
      </c>
      <c r="B230" s="3">
        <v>99.550003000000004</v>
      </c>
      <c r="C230" s="3">
        <v>107.900002</v>
      </c>
      <c r="D230" s="3">
        <v>97.199996999999996</v>
      </c>
      <c r="E230" s="3">
        <v>104.43</v>
      </c>
      <c r="F230" s="3">
        <v>102.628075</v>
      </c>
      <c r="G230" s="3">
        <v>714212800</v>
      </c>
      <c r="H230" s="4">
        <f t="shared" si="0"/>
        <v>2.815795050445152E-2</v>
      </c>
    </row>
    <row r="231" spans="1:8" ht="15.75" customHeight="1">
      <c r="A231" s="2">
        <v>43497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110.09693900000001</v>
      </c>
      <c r="G231" s="3">
        <v>469095900</v>
      </c>
      <c r="H231" s="4">
        <f t="shared" si="0"/>
        <v>7.2776031315017947E-2</v>
      </c>
    </row>
    <row r="232" spans="1:8" ht="15.75" customHeight="1">
      <c r="A232" s="2">
        <v>43525</v>
      </c>
      <c r="B232" s="3">
        <v>112.889999</v>
      </c>
      <c r="C232" s="3">
        <v>120.82</v>
      </c>
      <c r="D232" s="3">
        <v>108.800003</v>
      </c>
      <c r="E232" s="3">
        <v>117.94000200000001</v>
      </c>
      <c r="F232" s="3">
        <v>116.399963</v>
      </c>
      <c r="G232" s="3">
        <v>589095800</v>
      </c>
      <c r="H232" s="4">
        <f t="shared" si="0"/>
        <v>5.7249766044812501E-2</v>
      </c>
    </row>
    <row r="233" spans="1:8" ht="15.75" customHeight="1">
      <c r="A233" s="2">
        <v>43556</v>
      </c>
      <c r="B233" s="3">
        <v>118.949997</v>
      </c>
      <c r="C233" s="3">
        <v>131.36999499999999</v>
      </c>
      <c r="D233" s="3">
        <v>118.099998</v>
      </c>
      <c r="E233" s="3">
        <v>130.60000600000001</v>
      </c>
      <c r="F233" s="3">
        <v>128.89465300000001</v>
      </c>
      <c r="G233" s="3">
        <v>433157700</v>
      </c>
      <c r="H233" s="4">
        <f t="shared" si="0"/>
        <v>0.10734273171547319</v>
      </c>
    </row>
    <row r="234" spans="1:8" ht="15.75" customHeight="1">
      <c r="A234" s="2">
        <v>43586</v>
      </c>
      <c r="B234" s="3">
        <v>130.529999</v>
      </c>
      <c r="C234" s="3">
        <v>130.64999399999999</v>
      </c>
      <c r="D234" s="3">
        <v>123.040001</v>
      </c>
      <c r="E234" s="3">
        <v>123.68</v>
      </c>
      <c r="F234" s="3">
        <v>122.06501</v>
      </c>
      <c r="G234" s="3">
        <v>547218800</v>
      </c>
      <c r="H234" s="4">
        <f t="shared" si="0"/>
        <v>-5.2986239855892271E-2</v>
      </c>
    </row>
    <row r="235" spans="1:8" ht="15.75" customHeight="1">
      <c r="A235" s="2">
        <v>43617</v>
      </c>
      <c r="B235" s="3">
        <v>123.849998</v>
      </c>
      <c r="C235" s="3">
        <v>138.39999399999999</v>
      </c>
      <c r="D235" s="3">
        <v>119.010002</v>
      </c>
      <c r="E235" s="3">
        <v>133.96000699999999</v>
      </c>
      <c r="F235" s="3">
        <v>132.70017999999999</v>
      </c>
      <c r="G235" s="3">
        <v>508316500</v>
      </c>
      <c r="H235" s="4">
        <f t="shared" si="0"/>
        <v>8.7127097273821452E-2</v>
      </c>
    </row>
    <row r="236" spans="1:8" ht="15.75" customHeight="1">
      <c r="A236" s="2">
        <v>43647</v>
      </c>
      <c r="B236" s="3">
        <v>136.63000500000001</v>
      </c>
      <c r="C236" s="3">
        <v>141.679993</v>
      </c>
      <c r="D236" s="3">
        <v>134.66999799999999</v>
      </c>
      <c r="E236" s="3">
        <v>136.270004</v>
      </c>
      <c r="F236" s="3">
        <v>134.988449</v>
      </c>
      <c r="G236" s="3">
        <v>484547500</v>
      </c>
      <c r="H236" s="4">
        <f t="shared" si="0"/>
        <v>1.724390275883585E-2</v>
      </c>
    </row>
    <row r="237" spans="1:8" ht="15.75" customHeight="1">
      <c r="A237" s="2">
        <v>43678</v>
      </c>
      <c r="B237" s="3">
        <v>137</v>
      </c>
      <c r="C237" s="3">
        <v>140.94000199999999</v>
      </c>
      <c r="D237" s="3">
        <v>130.779999</v>
      </c>
      <c r="E237" s="3">
        <v>137.86000100000001</v>
      </c>
      <c r="F237" s="3">
        <v>136.563492</v>
      </c>
      <c r="G237" s="3">
        <v>584474300</v>
      </c>
      <c r="H237" s="4">
        <f t="shared" si="0"/>
        <v>1.1667983532427977E-2</v>
      </c>
    </row>
    <row r="238" spans="1:8" ht="15.75" customHeight="1">
      <c r="A238" s="2">
        <v>43709</v>
      </c>
      <c r="B238" s="3">
        <v>136.61000100000001</v>
      </c>
      <c r="C238" s="3">
        <v>142.36999499999999</v>
      </c>
      <c r="D238" s="3">
        <v>134.509995</v>
      </c>
      <c r="E238" s="3">
        <v>139.029999</v>
      </c>
      <c r="F238" s="3">
        <v>138.18109100000001</v>
      </c>
      <c r="G238" s="3">
        <v>472544800</v>
      </c>
      <c r="H238" s="4">
        <f t="shared" si="0"/>
        <v>1.1845032492285806E-2</v>
      </c>
    </row>
    <row r="239" spans="1:8" ht="15.75" customHeight="1">
      <c r="A239" s="2">
        <v>43739</v>
      </c>
      <c r="B239" s="3">
        <v>139.66000399999999</v>
      </c>
      <c r="C239" s="3">
        <v>145.66999799999999</v>
      </c>
      <c r="D239" s="3">
        <v>133.220001</v>
      </c>
      <c r="E239" s="3">
        <v>143.36999499999999</v>
      </c>
      <c r="F239" s="3">
        <v>142.49458300000001</v>
      </c>
      <c r="G239" s="3">
        <v>549523400</v>
      </c>
      <c r="H239" s="4">
        <f t="shared" si="0"/>
        <v>3.1216224801698781E-2</v>
      </c>
    </row>
    <row r="240" spans="1:8" ht="15.75" customHeight="1">
      <c r="A240" s="2">
        <v>43770</v>
      </c>
      <c r="B240" s="3">
        <v>144.259995</v>
      </c>
      <c r="C240" s="3">
        <v>152.5</v>
      </c>
      <c r="D240" s="3">
        <v>142.970001</v>
      </c>
      <c r="E240" s="3">
        <v>151.38000500000001</v>
      </c>
      <c r="F240" s="3">
        <v>150.45568800000001</v>
      </c>
      <c r="G240" s="3">
        <v>392371800</v>
      </c>
      <c r="H240" s="4">
        <f t="shared" si="0"/>
        <v>5.5869527334944394E-2</v>
      </c>
    </row>
    <row r="241" spans="1:8" ht="15.75" customHeight="1">
      <c r="A241" s="2">
        <v>43800</v>
      </c>
      <c r="B241" s="3">
        <v>151.80999800000001</v>
      </c>
      <c r="C241" s="3">
        <v>159.550003</v>
      </c>
      <c r="D241" s="3">
        <v>146.64999399999999</v>
      </c>
      <c r="E241" s="3">
        <v>157.699997</v>
      </c>
      <c r="F241" s="3">
        <v>157.270432</v>
      </c>
      <c r="G241" s="3">
        <v>450303300</v>
      </c>
      <c r="H241" s="4">
        <f t="shared" si="0"/>
        <v>4.529402703605323E-2</v>
      </c>
    </row>
    <row r="242" spans="1:8" ht="15.75" customHeight="1">
      <c r="A242" s="1"/>
      <c r="B242" s="1"/>
      <c r="C242" s="1"/>
      <c r="D242" s="1"/>
      <c r="E242" s="1"/>
      <c r="F242" s="1"/>
      <c r="G242" s="1"/>
      <c r="H242" s="4"/>
    </row>
    <row r="243" spans="1:8" ht="15.75" customHeight="1">
      <c r="A243" s="1"/>
      <c r="B243" s="1"/>
      <c r="C243" s="1"/>
      <c r="D243" s="1"/>
      <c r="E243" s="1"/>
      <c r="F243" s="1"/>
      <c r="G243" s="1"/>
      <c r="H243" s="4"/>
    </row>
    <row r="244" spans="1:8" ht="15.75" customHeight="1">
      <c r="A244" s="1"/>
      <c r="B244" s="1"/>
      <c r="C244" s="1"/>
      <c r="D244" s="1"/>
      <c r="E244" s="1"/>
      <c r="F244" s="1"/>
      <c r="G244" s="1"/>
      <c r="H244" s="4"/>
    </row>
    <row r="245" spans="1:8" ht="15.75" customHeight="1">
      <c r="A245" s="1"/>
      <c r="B245" s="1"/>
      <c r="C245" s="1"/>
      <c r="D245" s="1"/>
      <c r="E245" s="1"/>
      <c r="F245" s="1"/>
      <c r="G245" s="1"/>
      <c r="H245" s="4"/>
    </row>
    <row r="246" spans="1:8" ht="15.75" customHeight="1">
      <c r="A246" s="1"/>
      <c r="B246" s="1"/>
      <c r="C246" s="1"/>
      <c r="D246" s="1"/>
      <c r="E246" s="1"/>
      <c r="F246" s="1"/>
      <c r="G246" s="1"/>
      <c r="H246" s="4"/>
    </row>
    <row r="247" spans="1:8" ht="15.75" customHeight="1">
      <c r="A247" s="1"/>
      <c r="B247" s="1"/>
      <c r="C247" s="1"/>
      <c r="D247" s="1"/>
      <c r="E247" s="1"/>
      <c r="F247" s="1"/>
      <c r="G247" s="1"/>
      <c r="H247" s="4"/>
    </row>
    <row r="248" spans="1:8" ht="15.75" customHeight="1">
      <c r="A248" s="1"/>
      <c r="B248" s="1"/>
      <c r="C248" s="1"/>
      <c r="D248" s="1"/>
      <c r="E248" s="1"/>
      <c r="F248" s="1"/>
      <c r="G248" s="1"/>
      <c r="H248" s="4"/>
    </row>
    <row r="249" spans="1:8" ht="15.75" customHeight="1">
      <c r="A249" s="1"/>
      <c r="B249" s="1"/>
      <c r="C249" s="1"/>
      <c r="D249" s="1"/>
      <c r="E249" s="1"/>
      <c r="F249" s="1"/>
      <c r="G249" s="1"/>
      <c r="H249" s="4"/>
    </row>
    <row r="250" spans="1:8" ht="15.75" customHeight="1">
      <c r="A250" s="1"/>
      <c r="B250" s="1"/>
      <c r="C250" s="1"/>
      <c r="D250" s="1"/>
      <c r="E250" s="1"/>
      <c r="F250" s="1"/>
      <c r="G250" s="1"/>
      <c r="H250" s="4"/>
    </row>
    <row r="251" spans="1:8" ht="15.75" customHeight="1">
      <c r="A251" s="1"/>
      <c r="B251" s="1"/>
      <c r="C251" s="1"/>
      <c r="D251" s="1"/>
      <c r="E251" s="1"/>
      <c r="F251" s="1"/>
      <c r="G251" s="1"/>
      <c r="H251" s="4"/>
    </row>
    <row r="252" spans="1:8" ht="15.75" customHeight="1">
      <c r="A252" s="1"/>
      <c r="B252" s="1"/>
      <c r="C252" s="1"/>
      <c r="D252" s="1"/>
      <c r="E252" s="1"/>
      <c r="F252" s="1"/>
      <c r="G252" s="1"/>
      <c r="H252" s="4"/>
    </row>
    <row r="253" spans="1:8" ht="15.75" customHeight="1">
      <c r="A253" s="1"/>
      <c r="B253" s="1"/>
      <c r="C253" s="1"/>
      <c r="D253" s="1"/>
      <c r="E253" s="1"/>
      <c r="F253" s="1"/>
      <c r="G253" s="1"/>
      <c r="H253" s="4"/>
    </row>
    <row r="254" spans="1:8" ht="15.75" customHeight="1">
      <c r="A254" s="1"/>
      <c r="B254" s="1"/>
      <c r="C254" s="1"/>
      <c r="D254" s="1"/>
      <c r="E254" s="1"/>
      <c r="F254" s="1"/>
      <c r="G254" s="1"/>
      <c r="H254" s="4"/>
    </row>
    <row r="255" spans="1:8" ht="15.75" customHeight="1">
      <c r="A255" s="1"/>
      <c r="B255" s="1"/>
      <c r="C255" s="1"/>
      <c r="D255" s="1"/>
      <c r="E255" s="1"/>
      <c r="F255" s="1"/>
      <c r="G255" s="1"/>
      <c r="H255" s="4"/>
    </row>
    <row r="256" spans="1:8" ht="15.75" customHeight="1">
      <c r="A256" s="1"/>
      <c r="B256" s="1"/>
      <c r="C256" s="1"/>
      <c r="D256" s="1"/>
      <c r="E256" s="1"/>
      <c r="F256" s="1"/>
      <c r="G256" s="1"/>
      <c r="H256" s="4"/>
    </row>
    <row r="257" spans="1:8" ht="15.75" customHeight="1">
      <c r="A257" s="1"/>
      <c r="B257" s="1"/>
      <c r="C257" s="1"/>
      <c r="D257" s="1"/>
      <c r="E257" s="1"/>
      <c r="F257" s="1"/>
      <c r="G257" s="1"/>
      <c r="H257" s="4"/>
    </row>
    <row r="258" spans="1:8" ht="15.75" customHeight="1">
      <c r="A258" s="1"/>
      <c r="B258" s="1"/>
      <c r="C258" s="1"/>
      <c r="D258" s="1"/>
      <c r="E258" s="1"/>
      <c r="F258" s="1"/>
      <c r="G258" s="1"/>
      <c r="H258" s="4"/>
    </row>
    <row r="259" spans="1:8" ht="15.75" customHeight="1">
      <c r="A259" s="1"/>
      <c r="B259" s="1"/>
      <c r="C259" s="1"/>
      <c r="D259" s="1"/>
      <c r="E259" s="1"/>
      <c r="F259" s="1"/>
      <c r="G259" s="1"/>
      <c r="H259" s="4"/>
    </row>
    <row r="260" spans="1:8" ht="15.75" customHeight="1">
      <c r="A260" s="1"/>
      <c r="B260" s="1"/>
      <c r="C260" s="1"/>
      <c r="D260" s="1"/>
      <c r="E260" s="1"/>
      <c r="F260" s="1"/>
      <c r="G260" s="1"/>
      <c r="H260" s="4"/>
    </row>
    <row r="261" spans="1:8" ht="15.75" customHeight="1">
      <c r="A261" s="1"/>
      <c r="B261" s="1"/>
      <c r="C261" s="1"/>
      <c r="D261" s="1"/>
      <c r="E261" s="1"/>
      <c r="F261" s="1"/>
      <c r="G261" s="1"/>
      <c r="H261" s="4"/>
    </row>
    <row r="262" spans="1:8" ht="15.75" customHeight="1">
      <c r="A262" s="1"/>
      <c r="B262" s="1"/>
      <c r="C262" s="1"/>
      <c r="D262" s="1"/>
      <c r="E262" s="1"/>
      <c r="F262" s="1"/>
      <c r="G262" s="1"/>
      <c r="H262" s="4"/>
    </row>
    <row r="263" spans="1:8" ht="15.75" customHeight="1">
      <c r="A263" s="1"/>
      <c r="B263" s="1"/>
      <c r="C263" s="1"/>
      <c r="D263" s="1"/>
      <c r="E263" s="1"/>
      <c r="F263" s="1"/>
      <c r="G263" s="1"/>
      <c r="H263" s="4"/>
    </row>
    <row r="264" spans="1:8" ht="15.75" customHeight="1">
      <c r="A264" s="1"/>
      <c r="B264" s="1"/>
      <c r="C264" s="1"/>
      <c r="D264" s="1"/>
      <c r="E264" s="1"/>
      <c r="F264" s="1"/>
      <c r="G264" s="1"/>
      <c r="H264" s="4"/>
    </row>
    <row r="265" spans="1:8" ht="15.75" customHeight="1">
      <c r="A265" s="1"/>
      <c r="B265" s="1"/>
      <c r="C265" s="1"/>
      <c r="D265" s="1"/>
      <c r="E265" s="1"/>
      <c r="F265" s="1"/>
      <c r="G265" s="1"/>
      <c r="H265" s="4"/>
    </row>
    <row r="266" spans="1:8" ht="15.75" customHeight="1">
      <c r="A266" s="1"/>
      <c r="B266" s="1"/>
      <c r="C266" s="1"/>
      <c r="D266" s="1"/>
      <c r="E266" s="1"/>
      <c r="F266" s="1"/>
      <c r="G266" s="1"/>
      <c r="H266" s="4"/>
    </row>
    <row r="267" spans="1:8" ht="15.75" customHeight="1">
      <c r="A267" s="1"/>
      <c r="B267" s="1"/>
      <c r="C267" s="1"/>
      <c r="D267" s="1"/>
      <c r="E267" s="1"/>
      <c r="F267" s="1"/>
      <c r="G267" s="1"/>
      <c r="H267" s="4"/>
    </row>
    <row r="268" spans="1:8" ht="15.75" customHeight="1">
      <c r="A268" s="1"/>
      <c r="B268" s="1"/>
      <c r="C268" s="1"/>
      <c r="D268" s="1"/>
      <c r="E268" s="1"/>
      <c r="F268" s="1"/>
      <c r="G268" s="1"/>
      <c r="H268" s="4"/>
    </row>
    <row r="269" spans="1:8" ht="15.75" customHeight="1">
      <c r="A269" s="1"/>
      <c r="B269" s="1"/>
      <c r="C269" s="1"/>
      <c r="D269" s="1"/>
      <c r="E269" s="1"/>
      <c r="F269" s="1"/>
      <c r="G269" s="1"/>
      <c r="H269" s="4"/>
    </row>
    <row r="270" spans="1:8" ht="15.75" customHeight="1">
      <c r="A270" s="1"/>
      <c r="B270" s="1"/>
      <c r="C270" s="1"/>
      <c r="D270" s="1"/>
      <c r="E270" s="1"/>
      <c r="F270" s="1"/>
      <c r="G270" s="1"/>
      <c r="H270" s="4"/>
    </row>
    <row r="271" spans="1:8" ht="15.75" customHeight="1">
      <c r="A271" s="1"/>
      <c r="B271" s="1"/>
      <c r="C271" s="1"/>
      <c r="D271" s="1"/>
      <c r="E271" s="1"/>
      <c r="F271" s="1"/>
      <c r="G271" s="1"/>
      <c r="H271" s="4"/>
    </row>
    <row r="272" spans="1:8" ht="15.75" customHeight="1">
      <c r="A272" s="1"/>
      <c r="B272" s="1"/>
      <c r="C272" s="1"/>
      <c r="D272" s="1"/>
      <c r="E272" s="1"/>
      <c r="F272" s="1"/>
      <c r="G272" s="1"/>
      <c r="H272" s="4"/>
    </row>
    <row r="273" spans="1:8" ht="15.75" customHeight="1">
      <c r="A273" s="1"/>
      <c r="B273" s="1"/>
      <c r="C273" s="1"/>
      <c r="D273" s="1"/>
      <c r="E273" s="1"/>
      <c r="F273" s="1"/>
      <c r="G273" s="1"/>
      <c r="H273" s="4"/>
    </row>
    <row r="274" spans="1:8" ht="15.75" customHeight="1">
      <c r="A274" s="1"/>
      <c r="B274" s="1"/>
      <c r="C274" s="1"/>
      <c r="D274" s="1"/>
      <c r="E274" s="1"/>
      <c r="F274" s="1"/>
      <c r="G274" s="1"/>
      <c r="H274" s="4"/>
    </row>
    <row r="275" spans="1:8" ht="15.75" customHeight="1">
      <c r="A275" s="1"/>
      <c r="B275" s="1"/>
      <c r="C275" s="1"/>
      <c r="D275" s="1"/>
      <c r="E275" s="1"/>
      <c r="F275" s="1"/>
      <c r="G275" s="1"/>
      <c r="H275" s="4"/>
    </row>
    <row r="276" spans="1:8" ht="15.75" customHeight="1">
      <c r="A276" s="1"/>
      <c r="B276" s="1"/>
      <c r="C276" s="1"/>
      <c r="D276" s="1"/>
      <c r="E276" s="1"/>
      <c r="F276" s="1"/>
      <c r="G276" s="1"/>
      <c r="H276" s="4"/>
    </row>
    <row r="277" spans="1:8" ht="15.75" customHeight="1">
      <c r="A277" s="1"/>
      <c r="B277" s="1"/>
      <c r="C277" s="1"/>
      <c r="D277" s="1"/>
      <c r="E277" s="1"/>
      <c r="F277" s="1"/>
      <c r="G277" s="1"/>
      <c r="H277" s="4"/>
    </row>
    <row r="278" spans="1:8" ht="15.75" customHeight="1">
      <c r="A278" s="1"/>
      <c r="B278" s="1"/>
      <c r="C278" s="1"/>
      <c r="D278" s="1"/>
      <c r="E278" s="1"/>
      <c r="F278" s="1"/>
      <c r="G278" s="1"/>
      <c r="H278" s="4"/>
    </row>
    <row r="279" spans="1:8" ht="15.75" customHeight="1">
      <c r="A279" s="1"/>
      <c r="B279" s="1"/>
      <c r="C279" s="1"/>
      <c r="D279" s="1"/>
      <c r="E279" s="1"/>
      <c r="F279" s="1"/>
      <c r="G279" s="1"/>
      <c r="H279" s="4"/>
    </row>
    <row r="280" spans="1:8" ht="15.75" customHeight="1">
      <c r="A280" s="1"/>
      <c r="B280" s="1"/>
      <c r="C280" s="1"/>
      <c r="D280" s="1"/>
      <c r="E280" s="1"/>
      <c r="F280" s="1"/>
      <c r="G280" s="1"/>
      <c r="H280" s="4"/>
    </row>
    <row r="281" spans="1:8" ht="15.75" customHeight="1">
      <c r="A281" s="1"/>
      <c r="B281" s="1"/>
      <c r="C281" s="1"/>
      <c r="D281" s="1"/>
      <c r="E281" s="1"/>
      <c r="F281" s="1"/>
      <c r="G281" s="1"/>
      <c r="H281" s="4"/>
    </row>
    <row r="282" spans="1:8" ht="15.75" customHeight="1">
      <c r="A282" s="1"/>
      <c r="B282" s="1"/>
      <c r="C282" s="1"/>
      <c r="D282" s="1"/>
      <c r="E282" s="1"/>
      <c r="F282" s="1"/>
      <c r="G282" s="1"/>
      <c r="H282" s="4"/>
    </row>
    <row r="283" spans="1:8" ht="15.75" customHeight="1">
      <c r="A283" s="1"/>
      <c r="B283" s="1"/>
      <c r="C283" s="1"/>
      <c r="D283" s="1"/>
      <c r="E283" s="1"/>
      <c r="F283" s="1"/>
      <c r="G283" s="1"/>
      <c r="H283" s="4"/>
    </row>
    <row r="284" spans="1:8" ht="15.75" customHeight="1">
      <c r="A284" s="1"/>
      <c r="B284" s="1"/>
      <c r="C284" s="1"/>
      <c r="D284" s="1"/>
      <c r="E284" s="1"/>
      <c r="F284" s="1"/>
      <c r="G284" s="1"/>
      <c r="H284" s="4"/>
    </row>
    <row r="285" spans="1:8" ht="15.75" customHeight="1">
      <c r="A285" s="1"/>
      <c r="B285" s="1"/>
      <c r="C285" s="1"/>
      <c r="D285" s="1"/>
      <c r="E285" s="1"/>
      <c r="F285" s="1"/>
      <c r="G285" s="1"/>
      <c r="H285" s="4"/>
    </row>
    <row r="286" spans="1:8" ht="15.75" customHeight="1">
      <c r="A286" s="1"/>
      <c r="B286" s="1"/>
      <c r="C286" s="1"/>
      <c r="D286" s="1"/>
      <c r="E286" s="1"/>
      <c r="F286" s="1"/>
      <c r="G286" s="1"/>
      <c r="H286" s="4"/>
    </row>
    <row r="287" spans="1:8" ht="15.75" customHeight="1">
      <c r="A287" s="1"/>
      <c r="B287" s="1"/>
      <c r="C287" s="1"/>
      <c r="D287" s="1"/>
      <c r="E287" s="1"/>
      <c r="F287" s="1"/>
      <c r="G287" s="1"/>
      <c r="H287" s="4"/>
    </row>
    <row r="288" spans="1:8" ht="15.75" customHeight="1">
      <c r="A288" s="1"/>
      <c r="B288" s="1"/>
      <c r="C288" s="1"/>
      <c r="D288" s="1"/>
      <c r="E288" s="1"/>
      <c r="F288" s="1"/>
      <c r="G288" s="1"/>
      <c r="H288" s="4"/>
    </row>
    <row r="289" spans="1:8" ht="15.75" customHeight="1">
      <c r="A289" s="1"/>
      <c r="B289" s="1"/>
      <c r="C289" s="1"/>
      <c r="D289" s="1"/>
      <c r="E289" s="1"/>
      <c r="F289" s="1"/>
      <c r="G289" s="1"/>
      <c r="H289" s="4"/>
    </row>
    <row r="290" spans="1:8" ht="15.75" customHeight="1">
      <c r="A290" s="1"/>
      <c r="B290" s="1"/>
      <c r="C290" s="1"/>
      <c r="D290" s="1"/>
      <c r="E290" s="1"/>
      <c r="F290" s="1"/>
      <c r="G290" s="1"/>
      <c r="H290" s="4"/>
    </row>
    <row r="291" spans="1:8" ht="15.75" customHeight="1">
      <c r="A291" s="1"/>
      <c r="B291" s="1"/>
      <c r="C291" s="1"/>
      <c r="D291" s="1"/>
      <c r="E291" s="1"/>
      <c r="F291" s="1"/>
      <c r="G291" s="1"/>
      <c r="H291" s="4"/>
    </row>
    <row r="292" spans="1:8" ht="15.75" customHeight="1">
      <c r="A292" s="1"/>
      <c r="B292" s="1"/>
      <c r="C292" s="1"/>
      <c r="D292" s="1"/>
      <c r="E292" s="1"/>
      <c r="F292" s="1"/>
      <c r="G292" s="1"/>
      <c r="H292" s="4"/>
    </row>
    <row r="293" spans="1:8" ht="15.75" customHeight="1">
      <c r="A293" s="1"/>
      <c r="B293" s="1"/>
      <c r="C293" s="1"/>
      <c r="D293" s="1"/>
      <c r="E293" s="1"/>
      <c r="F293" s="1"/>
      <c r="G293" s="1"/>
      <c r="H293" s="4"/>
    </row>
    <row r="294" spans="1:8" ht="15.75" customHeight="1">
      <c r="A294" s="1"/>
      <c r="B294" s="1"/>
      <c r="C294" s="1"/>
      <c r="D294" s="1"/>
      <c r="E294" s="1"/>
      <c r="F294" s="1"/>
      <c r="G294" s="1"/>
      <c r="H294" s="4"/>
    </row>
    <row r="295" spans="1:8" ht="15.75" customHeight="1">
      <c r="A295" s="1"/>
      <c r="B295" s="1"/>
      <c r="C295" s="1"/>
      <c r="D295" s="1"/>
      <c r="E295" s="1"/>
      <c r="F295" s="1"/>
      <c r="G295" s="1"/>
      <c r="H295" s="4"/>
    </row>
    <row r="296" spans="1:8" ht="15.75" customHeight="1">
      <c r="A296" s="1"/>
      <c r="B296" s="1"/>
      <c r="C296" s="1"/>
      <c r="D296" s="1"/>
      <c r="E296" s="1"/>
      <c r="F296" s="1"/>
      <c r="G296" s="1"/>
      <c r="H296" s="4"/>
    </row>
    <row r="297" spans="1:8" ht="15.75" customHeight="1">
      <c r="A297" s="1"/>
      <c r="B297" s="1"/>
      <c r="C297" s="1"/>
      <c r="D297" s="1"/>
      <c r="E297" s="1"/>
      <c r="F297" s="1"/>
      <c r="G297" s="1"/>
      <c r="H297" s="4"/>
    </row>
    <row r="298" spans="1:8" ht="15.75" customHeight="1">
      <c r="A298" s="1"/>
      <c r="B298" s="1"/>
      <c r="C298" s="1"/>
      <c r="D298" s="1"/>
      <c r="E298" s="1"/>
      <c r="F298" s="1"/>
      <c r="G298" s="1"/>
      <c r="H298" s="4"/>
    </row>
    <row r="299" spans="1:8" ht="15.75" customHeight="1">
      <c r="A299" s="1"/>
      <c r="B299" s="1"/>
      <c r="C299" s="1"/>
      <c r="D299" s="1"/>
      <c r="E299" s="1"/>
      <c r="F299" s="1"/>
      <c r="G299" s="1"/>
      <c r="H299" s="4"/>
    </row>
    <row r="300" spans="1:8" ht="15.75" customHeight="1">
      <c r="A300" s="1"/>
      <c r="B300" s="1"/>
      <c r="C300" s="1"/>
      <c r="D300" s="1"/>
      <c r="E300" s="1"/>
      <c r="F300" s="1"/>
      <c r="G300" s="1"/>
      <c r="H300" s="4"/>
    </row>
    <row r="301" spans="1:8" ht="15.75" customHeight="1">
      <c r="A301" s="1"/>
      <c r="B301" s="1"/>
      <c r="C301" s="1"/>
      <c r="D301" s="1"/>
      <c r="E301" s="1"/>
      <c r="F301" s="1"/>
      <c r="G301" s="1"/>
      <c r="H301" s="4"/>
    </row>
    <row r="302" spans="1:8" ht="15.75" customHeight="1">
      <c r="A302" s="1"/>
      <c r="B302" s="1"/>
      <c r="C302" s="1"/>
      <c r="D302" s="1"/>
      <c r="E302" s="1"/>
      <c r="F302" s="1"/>
      <c r="G302" s="1"/>
      <c r="H302" s="4"/>
    </row>
    <row r="303" spans="1:8" ht="15.75" customHeight="1">
      <c r="A303" s="1"/>
      <c r="B303" s="1"/>
      <c r="C303" s="1"/>
      <c r="D303" s="1"/>
      <c r="E303" s="1"/>
      <c r="F303" s="1"/>
      <c r="G303" s="1"/>
      <c r="H303" s="4"/>
    </row>
    <row r="304" spans="1:8" ht="15.75" customHeight="1">
      <c r="A304" s="1"/>
      <c r="B304" s="1"/>
      <c r="C304" s="1"/>
      <c r="D304" s="1"/>
      <c r="E304" s="1"/>
      <c r="F304" s="1"/>
      <c r="G304" s="1"/>
      <c r="H304" s="4"/>
    </row>
    <row r="305" spans="1:8" ht="15.75" customHeight="1">
      <c r="A305" s="1"/>
      <c r="B305" s="1"/>
      <c r="C305" s="1"/>
      <c r="D305" s="1"/>
      <c r="E305" s="1"/>
      <c r="F305" s="1"/>
      <c r="G305" s="1"/>
      <c r="H305" s="4"/>
    </row>
    <row r="306" spans="1:8" ht="15.75" customHeight="1">
      <c r="A306" s="1"/>
      <c r="B306" s="1"/>
      <c r="C306" s="1"/>
      <c r="D306" s="1"/>
      <c r="E306" s="1"/>
      <c r="F306" s="1"/>
      <c r="G306" s="1"/>
      <c r="H306" s="4"/>
    </row>
    <row r="307" spans="1:8" ht="15.75" customHeight="1">
      <c r="A307" s="1"/>
      <c r="B307" s="1"/>
      <c r="C307" s="1"/>
      <c r="D307" s="1"/>
      <c r="E307" s="1"/>
      <c r="F307" s="1"/>
      <c r="G307" s="1"/>
      <c r="H307" s="4"/>
    </row>
    <row r="308" spans="1:8" ht="15.75" customHeight="1">
      <c r="A308" s="1"/>
      <c r="B308" s="1"/>
      <c r="C308" s="1"/>
      <c r="D308" s="1"/>
      <c r="E308" s="1"/>
      <c r="F308" s="1"/>
      <c r="G308" s="1"/>
      <c r="H308" s="4"/>
    </row>
    <row r="309" spans="1:8" ht="15.75" customHeight="1">
      <c r="A309" s="1"/>
      <c r="B309" s="1"/>
      <c r="C309" s="1"/>
      <c r="D309" s="1"/>
      <c r="E309" s="1"/>
      <c r="F309" s="1"/>
      <c r="G309" s="1"/>
      <c r="H309" s="4"/>
    </row>
    <row r="310" spans="1:8" ht="15.75" customHeight="1">
      <c r="A310" s="1"/>
      <c r="B310" s="1"/>
      <c r="C310" s="1"/>
      <c r="D310" s="1"/>
      <c r="E310" s="1"/>
      <c r="F310" s="1"/>
      <c r="G310" s="1"/>
      <c r="H310" s="4"/>
    </row>
    <row r="311" spans="1:8" ht="15.75" customHeight="1">
      <c r="A311" s="1"/>
      <c r="B311" s="1"/>
      <c r="C311" s="1"/>
      <c r="D311" s="1"/>
      <c r="E311" s="1"/>
      <c r="F311" s="1"/>
      <c r="G311" s="1"/>
      <c r="H311" s="4"/>
    </row>
    <row r="312" spans="1:8" ht="15.75" customHeight="1">
      <c r="A312" s="1"/>
      <c r="B312" s="1"/>
      <c r="C312" s="1"/>
      <c r="D312" s="1"/>
      <c r="E312" s="1"/>
      <c r="F312" s="1"/>
      <c r="G312" s="1"/>
      <c r="H312" s="4"/>
    </row>
    <row r="313" spans="1:8" ht="15.75" customHeight="1">
      <c r="A313" s="1"/>
      <c r="B313" s="1"/>
      <c r="C313" s="1"/>
      <c r="D313" s="1"/>
      <c r="E313" s="1"/>
      <c r="F313" s="1"/>
      <c r="G313" s="1"/>
      <c r="H313" s="4"/>
    </row>
    <row r="314" spans="1:8" ht="15.75" customHeight="1">
      <c r="A314" s="1"/>
      <c r="B314" s="1"/>
      <c r="C314" s="1"/>
      <c r="D314" s="1"/>
      <c r="E314" s="1"/>
      <c r="F314" s="1"/>
      <c r="G314" s="1"/>
      <c r="H314" s="4"/>
    </row>
    <row r="315" spans="1:8" ht="15.75" customHeight="1">
      <c r="A315" s="1"/>
      <c r="B315" s="1"/>
      <c r="C315" s="1"/>
      <c r="D315" s="1"/>
      <c r="E315" s="1"/>
      <c r="F315" s="1"/>
      <c r="G315" s="1"/>
      <c r="H315" s="4"/>
    </row>
    <row r="316" spans="1:8" ht="15.75" customHeight="1">
      <c r="A316" s="1"/>
      <c r="B316" s="1"/>
      <c r="C316" s="1"/>
      <c r="D316" s="1"/>
      <c r="E316" s="1"/>
      <c r="F316" s="1"/>
      <c r="G316" s="1"/>
      <c r="H316" s="4"/>
    </row>
    <row r="317" spans="1:8" ht="15.75" customHeight="1">
      <c r="A317" s="1"/>
      <c r="B317" s="1"/>
      <c r="C317" s="1"/>
      <c r="D317" s="1"/>
      <c r="E317" s="1"/>
      <c r="F317" s="1"/>
      <c r="G317" s="1"/>
      <c r="H317" s="4"/>
    </row>
    <row r="318" spans="1:8" ht="15.75" customHeight="1">
      <c r="A318" s="1"/>
      <c r="B318" s="1"/>
      <c r="C318" s="1"/>
      <c r="D318" s="1"/>
      <c r="E318" s="1"/>
      <c r="F318" s="1"/>
      <c r="G318" s="1"/>
      <c r="H318" s="4"/>
    </row>
    <row r="319" spans="1:8" ht="15.75" customHeight="1">
      <c r="A319" s="1"/>
      <c r="B319" s="1"/>
      <c r="C319" s="1"/>
      <c r="D319" s="1"/>
      <c r="E319" s="1"/>
      <c r="F319" s="1"/>
      <c r="G319" s="1"/>
      <c r="H319" s="4"/>
    </row>
    <row r="320" spans="1:8" ht="15.75" customHeight="1">
      <c r="A320" s="1"/>
      <c r="B320" s="1"/>
      <c r="C320" s="1"/>
      <c r="D320" s="1"/>
      <c r="E320" s="1"/>
      <c r="F320" s="1"/>
      <c r="G320" s="1"/>
      <c r="H320" s="4"/>
    </row>
    <row r="321" spans="1:8" ht="15.75" customHeight="1">
      <c r="A321" s="1"/>
      <c r="B321" s="1"/>
      <c r="C321" s="1"/>
      <c r="D321" s="1"/>
      <c r="E321" s="1"/>
      <c r="F321" s="1"/>
      <c r="G321" s="1"/>
      <c r="H321" s="4"/>
    </row>
    <row r="322" spans="1:8" ht="15.75" customHeight="1">
      <c r="A322" s="1"/>
      <c r="B322" s="1"/>
      <c r="C322" s="1"/>
      <c r="D322" s="1"/>
      <c r="E322" s="1"/>
      <c r="F322" s="1"/>
      <c r="G322" s="1"/>
      <c r="H322" s="4"/>
    </row>
    <row r="323" spans="1:8" ht="15.75" customHeight="1">
      <c r="A323" s="1"/>
      <c r="B323" s="1"/>
      <c r="C323" s="1"/>
      <c r="D323" s="1"/>
      <c r="E323" s="1"/>
      <c r="F323" s="1"/>
      <c r="G323" s="1"/>
      <c r="H323" s="4"/>
    </row>
    <row r="324" spans="1:8" ht="15.75" customHeight="1">
      <c r="A324" s="1"/>
      <c r="B324" s="1"/>
      <c r="C324" s="1"/>
      <c r="D324" s="1"/>
      <c r="E324" s="1"/>
      <c r="F324" s="1"/>
      <c r="G324" s="1"/>
      <c r="H324" s="4"/>
    </row>
    <row r="325" spans="1:8" ht="15.75" customHeight="1">
      <c r="A325" s="1"/>
      <c r="B325" s="1"/>
      <c r="C325" s="1"/>
      <c r="D325" s="1"/>
      <c r="E325" s="1"/>
      <c r="F325" s="1"/>
      <c r="G325" s="1"/>
      <c r="H325" s="4"/>
    </row>
    <row r="326" spans="1:8" ht="15.75" customHeight="1">
      <c r="A326" s="1"/>
      <c r="B326" s="1"/>
      <c r="C326" s="1"/>
      <c r="D326" s="1"/>
      <c r="E326" s="1"/>
      <c r="F326" s="1"/>
      <c r="G326" s="1"/>
      <c r="H326" s="4"/>
    </row>
    <row r="327" spans="1:8" ht="15.75" customHeight="1">
      <c r="A327" s="1"/>
      <c r="B327" s="1"/>
      <c r="C327" s="1"/>
      <c r="D327" s="1"/>
      <c r="E327" s="1"/>
      <c r="F327" s="1"/>
      <c r="G327" s="1"/>
      <c r="H327" s="4"/>
    </row>
    <row r="328" spans="1:8" ht="15.75" customHeight="1">
      <c r="A328" s="1"/>
      <c r="B328" s="1"/>
      <c r="C328" s="1"/>
      <c r="D328" s="1"/>
      <c r="E328" s="1"/>
      <c r="F328" s="1"/>
      <c r="G328" s="1"/>
      <c r="H328" s="4"/>
    </row>
    <row r="329" spans="1:8" ht="15.75" customHeight="1">
      <c r="A329" s="1"/>
      <c r="B329" s="1"/>
      <c r="C329" s="1"/>
      <c r="D329" s="1"/>
      <c r="E329" s="1"/>
      <c r="F329" s="1"/>
      <c r="G329" s="1"/>
      <c r="H329" s="4"/>
    </row>
    <row r="330" spans="1:8" ht="15.75" customHeight="1">
      <c r="A330" s="1"/>
      <c r="B330" s="1"/>
      <c r="C330" s="1"/>
      <c r="D330" s="1"/>
      <c r="E330" s="1"/>
      <c r="F330" s="1"/>
      <c r="G330" s="1"/>
      <c r="H330" s="4"/>
    </row>
    <row r="331" spans="1:8" ht="15.75" customHeight="1">
      <c r="A331" s="1"/>
      <c r="B331" s="1"/>
      <c r="C331" s="1"/>
      <c r="D331" s="1"/>
      <c r="E331" s="1"/>
      <c r="F331" s="1"/>
      <c r="G331" s="1"/>
      <c r="H331" s="4"/>
    </row>
    <row r="332" spans="1:8" ht="15.75" customHeight="1">
      <c r="A332" s="1"/>
      <c r="B332" s="1"/>
      <c r="C332" s="1"/>
      <c r="D332" s="1"/>
      <c r="E332" s="1"/>
      <c r="F332" s="1"/>
      <c r="G332" s="1"/>
      <c r="H332" s="4"/>
    </row>
    <row r="333" spans="1:8" ht="15.75" customHeight="1">
      <c r="A333" s="1"/>
      <c r="B333" s="1"/>
      <c r="C333" s="1"/>
      <c r="D333" s="1"/>
      <c r="E333" s="1"/>
      <c r="F333" s="1"/>
      <c r="G333" s="1"/>
      <c r="H333" s="4"/>
    </row>
    <row r="334" spans="1:8" ht="15.75" customHeight="1">
      <c r="A334" s="1"/>
      <c r="B334" s="1"/>
      <c r="C334" s="1"/>
      <c r="D334" s="1"/>
      <c r="E334" s="1"/>
      <c r="F334" s="1"/>
      <c r="G334" s="1"/>
      <c r="H334" s="4"/>
    </row>
    <row r="335" spans="1:8" ht="15.75" customHeight="1">
      <c r="A335" s="1"/>
      <c r="B335" s="1"/>
      <c r="C335" s="1"/>
      <c r="D335" s="1"/>
      <c r="E335" s="1"/>
      <c r="F335" s="1"/>
      <c r="G335" s="1"/>
      <c r="H335" s="4"/>
    </row>
    <row r="336" spans="1:8" ht="15.75" customHeight="1">
      <c r="A336" s="1"/>
      <c r="B336" s="1"/>
      <c r="C336" s="1"/>
      <c r="D336" s="1"/>
      <c r="E336" s="1"/>
      <c r="F336" s="1"/>
      <c r="G336" s="1"/>
      <c r="H336" s="4"/>
    </row>
    <row r="337" spans="1:8" ht="15.75" customHeight="1">
      <c r="A337" s="1"/>
      <c r="B337" s="1"/>
      <c r="C337" s="1"/>
      <c r="D337" s="1"/>
      <c r="E337" s="1"/>
      <c r="F337" s="1"/>
      <c r="G337" s="1"/>
      <c r="H337" s="4"/>
    </row>
    <row r="338" spans="1:8" ht="15.75" customHeight="1">
      <c r="A338" s="1"/>
      <c r="B338" s="1"/>
      <c r="C338" s="1"/>
      <c r="D338" s="1"/>
      <c r="E338" s="1"/>
      <c r="F338" s="1"/>
      <c r="G338" s="1"/>
      <c r="H338" s="4"/>
    </row>
    <row r="339" spans="1:8" ht="15.75" customHeight="1">
      <c r="A339" s="1"/>
      <c r="B339" s="1"/>
      <c r="C339" s="1"/>
      <c r="D339" s="1"/>
      <c r="E339" s="1"/>
      <c r="F339" s="1"/>
      <c r="G339" s="1"/>
      <c r="H339" s="4"/>
    </row>
    <row r="340" spans="1:8" ht="15.75" customHeight="1">
      <c r="A340" s="1"/>
      <c r="B340" s="1"/>
      <c r="C340" s="1"/>
      <c r="D340" s="1"/>
      <c r="E340" s="1"/>
      <c r="F340" s="1"/>
      <c r="G340" s="1"/>
      <c r="H340" s="4"/>
    </row>
    <row r="341" spans="1:8" ht="15.75" customHeight="1">
      <c r="A341" s="1"/>
      <c r="B341" s="1"/>
      <c r="C341" s="1"/>
      <c r="D341" s="1"/>
      <c r="E341" s="1"/>
      <c r="F341" s="1"/>
      <c r="G341" s="1"/>
      <c r="H341" s="4"/>
    </row>
    <row r="342" spans="1:8" ht="15.75" customHeight="1">
      <c r="A342" s="1"/>
      <c r="B342" s="1"/>
      <c r="C342" s="1"/>
      <c r="D342" s="1"/>
      <c r="E342" s="1"/>
      <c r="F342" s="1"/>
      <c r="G342" s="1"/>
      <c r="H342" s="4"/>
    </row>
    <row r="343" spans="1:8" ht="15.75" customHeight="1">
      <c r="A343" s="1"/>
      <c r="B343" s="1"/>
      <c r="C343" s="1"/>
      <c r="D343" s="1"/>
      <c r="E343" s="1"/>
      <c r="F343" s="1"/>
      <c r="G343" s="1"/>
      <c r="H343" s="4"/>
    </row>
    <row r="344" spans="1:8" ht="15.75" customHeight="1">
      <c r="A344" s="1"/>
      <c r="B344" s="1"/>
      <c r="C344" s="1"/>
      <c r="D344" s="1"/>
      <c r="E344" s="1"/>
      <c r="F344" s="1"/>
      <c r="G344" s="1"/>
      <c r="H344" s="4"/>
    </row>
    <row r="345" spans="1:8" ht="15.75" customHeight="1">
      <c r="A345" s="1"/>
      <c r="B345" s="1"/>
      <c r="C345" s="1"/>
      <c r="D345" s="1"/>
      <c r="E345" s="1"/>
      <c r="F345" s="1"/>
      <c r="G345" s="1"/>
      <c r="H345" s="4"/>
    </row>
    <row r="346" spans="1:8" ht="15.75" customHeight="1">
      <c r="A346" s="1"/>
      <c r="B346" s="1"/>
      <c r="C346" s="1"/>
      <c r="D346" s="1"/>
      <c r="E346" s="1"/>
      <c r="F346" s="1"/>
      <c r="G346" s="1"/>
      <c r="H346" s="4"/>
    </row>
    <row r="347" spans="1:8" ht="15.75" customHeight="1">
      <c r="A347" s="1"/>
      <c r="B347" s="1"/>
      <c r="C347" s="1"/>
      <c r="D347" s="1"/>
      <c r="E347" s="1"/>
      <c r="F347" s="1"/>
      <c r="G347" s="1"/>
      <c r="H347" s="4"/>
    </row>
    <row r="348" spans="1:8" ht="15.75" customHeight="1">
      <c r="A348" s="1"/>
      <c r="B348" s="1"/>
      <c r="C348" s="1"/>
      <c r="D348" s="1"/>
      <c r="E348" s="1"/>
      <c r="F348" s="1"/>
      <c r="G348" s="1"/>
      <c r="H348" s="4"/>
    </row>
    <row r="349" spans="1:8" ht="15.75" customHeight="1">
      <c r="A349" s="1"/>
      <c r="B349" s="1"/>
      <c r="C349" s="1"/>
      <c r="D349" s="1"/>
      <c r="E349" s="1"/>
      <c r="F349" s="1"/>
      <c r="G349" s="1"/>
      <c r="H349" s="4"/>
    </row>
    <row r="350" spans="1:8" ht="15.75" customHeight="1">
      <c r="A350" s="1"/>
      <c r="B350" s="1"/>
      <c r="C350" s="1"/>
      <c r="D350" s="1"/>
      <c r="E350" s="1"/>
      <c r="F350" s="1"/>
      <c r="G350" s="1"/>
      <c r="H350" s="4"/>
    </row>
    <row r="351" spans="1:8" ht="15.75" customHeight="1">
      <c r="A351" s="1"/>
      <c r="B351" s="1"/>
      <c r="C351" s="1"/>
      <c r="D351" s="1"/>
      <c r="E351" s="1"/>
      <c r="F351" s="1"/>
      <c r="G351" s="1"/>
      <c r="H351" s="4"/>
    </row>
    <row r="352" spans="1:8" ht="15.75" customHeight="1">
      <c r="A352" s="1"/>
      <c r="B352" s="1"/>
      <c r="C352" s="1"/>
      <c r="D352" s="1"/>
      <c r="E352" s="1"/>
      <c r="F352" s="1"/>
      <c r="G352" s="1"/>
      <c r="H352" s="4"/>
    </row>
    <row r="353" spans="1:8" ht="15.75" customHeight="1">
      <c r="A353" s="1"/>
      <c r="B353" s="1"/>
      <c r="C353" s="1"/>
      <c r="D353" s="1"/>
      <c r="E353" s="1"/>
      <c r="F353" s="1"/>
      <c r="G353" s="1"/>
      <c r="H353" s="4"/>
    </row>
    <row r="354" spans="1:8" ht="15.75" customHeight="1">
      <c r="A354" s="1"/>
      <c r="B354" s="1"/>
      <c r="C354" s="1"/>
      <c r="D354" s="1"/>
      <c r="E354" s="1"/>
      <c r="F354" s="1"/>
      <c r="G354" s="1"/>
      <c r="H354" s="4"/>
    </row>
    <row r="355" spans="1:8" ht="15.75" customHeight="1">
      <c r="A355" s="1"/>
      <c r="B355" s="1"/>
      <c r="C355" s="1"/>
      <c r="D355" s="1"/>
      <c r="E355" s="1"/>
      <c r="F355" s="1"/>
      <c r="G355" s="1"/>
      <c r="H355" s="4"/>
    </row>
    <row r="356" spans="1:8" ht="15.75" customHeight="1">
      <c r="A356" s="1"/>
      <c r="B356" s="1"/>
      <c r="C356" s="1"/>
      <c r="D356" s="1"/>
      <c r="E356" s="1"/>
      <c r="F356" s="1"/>
      <c r="G356" s="1"/>
      <c r="H356" s="4"/>
    </row>
    <row r="357" spans="1:8" ht="15.75" customHeight="1">
      <c r="A357" s="1"/>
      <c r="B357" s="1"/>
      <c r="C357" s="1"/>
      <c r="D357" s="1"/>
      <c r="E357" s="1"/>
      <c r="F357" s="1"/>
      <c r="G357" s="1"/>
      <c r="H357" s="4"/>
    </row>
    <row r="358" spans="1:8" ht="15.75" customHeight="1">
      <c r="A358" s="1"/>
      <c r="B358" s="1"/>
      <c r="C358" s="1"/>
      <c r="D358" s="1"/>
      <c r="E358" s="1"/>
      <c r="F358" s="1"/>
      <c r="G358" s="1"/>
      <c r="H358" s="4"/>
    </row>
    <row r="359" spans="1:8" ht="15.75" customHeight="1">
      <c r="A359" s="1"/>
      <c r="B359" s="1"/>
      <c r="C359" s="1"/>
      <c r="D359" s="1"/>
      <c r="E359" s="1"/>
      <c r="F359" s="1"/>
      <c r="G359" s="1"/>
      <c r="H359" s="4"/>
    </row>
    <row r="360" spans="1:8" ht="15.75" customHeight="1">
      <c r="A360" s="1"/>
      <c r="B360" s="1"/>
      <c r="C360" s="1"/>
      <c r="D360" s="1"/>
      <c r="E360" s="1"/>
      <c r="F360" s="1"/>
      <c r="G360" s="1"/>
      <c r="H360" s="4"/>
    </row>
    <row r="361" spans="1:8" ht="15.75" customHeight="1">
      <c r="A361" s="1"/>
      <c r="B361" s="1"/>
      <c r="C361" s="1"/>
      <c r="D361" s="1"/>
      <c r="E361" s="1"/>
      <c r="F361" s="1"/>
      <c r="G361" s="1"/>
      <c r="H361" s="4"/>
    </row>
    <row r="362" spans="1:8" ht="15.75" customHeight="1">
      <c r="A362" s="1"/>
      <c r="B362" s="1"/>
      <c r="C362" s="1"/>
      <c r="D362" s="1"/>
      <c r="E362" s="1"/>
      <c r="F362" s="1"/>
      <c r="G362" s="1"/>
      <c r="H362" s="4"/>
    </row>
    <row r="363" spans="1:8" ht="15.75" customHeight="1">
      <c r="A363" s="1"/>
      <c r="B363" s="1"/>
      <c r="C363" s="1"/>
      <c r="D363" s="1"/>
      <c r="E363" s="1"/>
      <c r="F363" s="1"/>
      <c r="G363" s="1"/>
      <c r="H363" s="4"/>
    </row>
    <row r="364" spans="1:8" ht="15.75" customHeight="1">
      <c r="A364" s="1"/>
      <c r="B364" s="1"/>
      <c r="C364" s="1"/>
      <c r="D364" s="1"/>
      <c r="E364" s="1"/>
      <c r="F364" s="1"/>
      <c r="G364" s="1"/>
      <c r="H364" s="4"/>
    </row>
    <row r="365" spans="1:8" ht="15.75" customHeight="1">
      <c r="A365" s="1"/>
      <c r="B365" s="1"/>
      <c r="C365" s="1"/>
      <c r="D365" s="1"/>
      <c r="E365" s="1"/>
      <c r="F365" s="1"/>
      <c r="G365" s="1"/>
      <c r="H365" s="4"/>
    </row>
    <row r="366" spans="1:8" ht="15.75" customHeight="1">
      <c r="A366" s="1"/>
      <c r="B366" s="1"/>
      <c r="C366" s="1"/>
      <c r="D366" s="1"/>
      <c r="E366" s="1"/>
      <c r="F366" s="1"/>
      <c r="G366" s="1"/>
      <c r="H366" s="4"/>
    </row>
    <row r="367" spans="1:8" ht="15.75" customHeight="1">
      <c r="A367" s="1"/>
      <c r="B367" s="1"/>
      <c r="C367" s="1"/>
      <c r="D367" s="1"/>
      <c r="E367" s="1"/>
      <c r="F367" s="1"/>
      <c r="G367" s="1"/>
      <c r="H367" s="4"/>
    </row>
    <row r="368" spans="1:8" ht="15.75" customHeight="1">
      <c r="A368" s="1"/>
      <c r="B368" s="1"/>
      <c r="C368" s="1"/>
      <c r="D368" s="1"/>
      <c r="E368" s="1"/>
      <c r="F368" s="1"/>
      <c r="G368" s="1"/>
      <c r="H368" s="4"/>
    </row>
    <row r="369" spans="1:8" ht="15.75" customHeight="1">
      <c r="A369" s="1"/>
      <c r="B369" s="1"/>
      <c r="C369" s="1"/>
      <c r="D369" s="1"/>
      <c r="E369" s="1"/>
      <c r="F369" s="1"/>
      <c r="G369" s="1"/>
      <c r="H369" s="4"/>
    </row>
    <row r="370" spans="1:8" ht="15.75" customHeight="1">
      <c r="A370" s="1"/>
      <c r="B370" s="1"/>
      <c r="C370" s="1"/>
      <c r="D370" s="1"/>
      <c r="E370" s="1"/>
      <c r="F370" s="1"/>
      <c r="G370" s="1"/>
      <c r="H370" s="4"/>
    </row>
    <row r="371" spans="1:8" ht="15.75" customHeight="1">
      <c r="A371" s="1"/>
      <c r="B371" s="1"/>
      <c r="C371" s="1"/>
      <c r="D371" s="1"/>
      <c r="E371" s="1"/>
      <c r="F371" s="1"/>
      <c r="G371" s="1"/>
      <c r="H371" s="4"/>
    </row>
    <row r="372" spans="1:8" ht="15.75" customHeight="1">
      <c r="A372" s="1"/>
      <c r="B372" s="1"/>
      <c r="C372" s="1"/>
      <c r="D372" s="1"/>
      <c r="E372" s="1"/>
      <c r="F372" s="1"/>
      <c r="G372" s="1"/>
      <c r="H372" s="4"/>
    </row>
    <row r="373" spans="1:8" ht="15.75" customHeight="1">
      <c r="A373" s="1"/>
      <c r="B373" s="1"/>
      <c r="C373" s="1"/>
      <c r="D373" s="1"/>
      <c r="E373" s="1"/>
      <c r="F373" s="1"/>
      <c r="G373" s="1"/>
      <c r="H373" s="4"/>
    </row>
    <row r="374" spans="1:8" ht="15.75" customHeight="1">
      <c r="A374" s="1"/>
      <c r="B374" s="1"/>
      <c r="C374" s="1"/>
      <c r="D374" s="1"/>
      <c r="E374" s="1"/>
      <c r="F374" s="1"/>
      <c r="G374" s="1"/>
      <c r="H374" s="4"/>
    </row>
    <row r="375" spans="1:8" ht="15.75" customHeight="1">
      <c r="A375" s="1"/>
      <c r="B375" s="1"/>
      <c r="C375" s="1"/>
      <c r="D375" s="1"/>
      <c r="E375" s="1"/>
      <c r="F375" s="1"/>
      <c r="G375" s="1"/>
      <c r="H375" s="4"/>
    </row>
    <row r="376" spans="1:8" ht="15.75" customHeight="1">
      <c r="A376" s="1"/>
      <c r="B376" s="1"/>
      <c r="C376" s="1"/>
      <c r="D376" s="1"/>
      <c r="E376" s="1"/>
      <c r="F376" s="1"/>
      <c r="G376" s="1"/>
      <c r="H376" s="4"/>
    </row>
    <row r="377" spans="1:8" ht="15.75" customHeight="1">
      <c r="A377" s="1"/>
      <c r="B377" s="1"/>
      <c r="C377" s="1"/>
      <c r="D377" s="1"/>
      <c r="E377" s="1"/>
      <c r="F377" s="1"/>
      <c r="G377" s="1"/>
      <c r="H377" s="4"/>
    </row>
    <row r="378" spans="1:8" ht="15.75" customHeight="1">
      <c r="A378" s="1"/>
      <c r="B378" s="1"/>
      <c r="C378" s="1"/>
      <c r="D378" s="1"/>
      <c r="E378" s="1"/>
      <c r="F378" s="1"/>
      <c r="G378" s="1"/>
      <c r="H378" s="4"/>
    </row>
    <row r="379" spans="1:8" ht="15.75" customHeight="1">
      <c r="A379" s="1"/>
      <c r="B379" s="1"/>
      <c r="C379" s="1"/>
      <c r="D379" s="1"/>
      <c r="E379" s="1"/>
      <c r="F379" s="1"/>
      <c r="G379" s="1"/>
      <c r="H379" s="4"/>
    </row>
    <row r="380" spans="1:8" ht="15.75" customHeight="1">
      <c r="A380" s="1"/>
      <c r="B380" s="1"/>
      <c r="C380" s="1"/>
      <c r="D380" s="1"/>
      <c r="E380" s="1"/>
      <c r="F380" s="1"/>
      <c r="G380" s="1"/>
      <c r="H380" s="4"/>
    </row>
    <row r="381" spans="1:8" ht="15.75" customHeight="1">
      <c r="A381" s="1"/>
      <c r="B381" s="1"/>
      <c r="C381" s="1"/>
      <c r="D381" s="1"/>
      <c r="E381" s="1"/>
      <c r="F381" s="1"/>
      <c r="G381" s="1"/>
      <c r="H381" s="4"/>
    </row>
    <row r="382" spans="1:8" ht="15.75" customHeight="1">
      <c r="A382" s="1"/>
      <c r="B382" s="1"/>
      <c r="C382" s="1"/>
      <c r="D382" s="1"/>
      <c r="E382" s="1"/>
      <c r="F382" s="1"/>
      <c r="G382" s="1"/>
      <c r="H382" s="4"/>
    </row>
    <row r="383" spans="1:8" ht="15.75" customHeight="1">
      <c r="A383" s="1"/>
      <c r="B383" s="1"/>
      <c r="C383" s="1"/>
      <c r="D383" s="1"/>
      <c r="E383" s="1"/>
      <c r="F383" s="1"/>
      <c r="G383" s="1"/>
      <c r="H383" s="4"/>
    </row>
    <row r="384" spans="1:8" ht="15.75" customHeight="1">
      <c r="A384" s="1"/>
      <c r="B384" s="1"/>
      <c r="C384" s="1"/>
      <c r="D384" s="1"/>
      <c r="E384" s="1"/>
      <c r="F384" s="1"/>
      <c r="G384" s="1"/>
      <c r="H384" s="4"/>
    </row>
    <row r="385" spans="1:8" ht="15.75" customHeight="1">
      <c r="A385" s="1"/>
      <c r="B385" s="1"/>
      <c r="C385" s="1"/>
      <c r="D385" s="1"/>
      <c r="E385" s="1"/>
      <c r="F385" s="1"/>
      <c r="G385" s="1"/>
      <c r="H385" s="4"/>
    </row>
    <row r="386" spans="1:8" ht="15.75" customHeight="1">
      <c r="A386" s="1"/>
      <c r="B386" s="1"/>
      <c r="C386" s="1"/>
      <c r="D386" s="1"/>
      <c r="E386" s="1"/>
      <c r="F386" s="1"/>
      <c r="G386" s="1"/>
      <c r="H386" s="4"/>
    </row>
    <row r="387" spans="1:8" ht="15.75" customHeight="1">
      <c r="A387" s="1"/>
      <c r="B387" s="1"/>
      <c r="C387" s="1"/>
      <c r="D387" s="1"/>
      <c r="E387" s="1"/>
      <c r="F387" s="1"/>
      <c r="G387" s="1"/>
      <c r="H387" s="4"/>
    </row>
    <row r="388" spans="1:8" ht="15.75" customHeight="1">
      <c r="A388" s="1"/>
      <c r="B388" s="1"/>
      <c r="C388" s="1"/>
      <c r="D388" s="1"/>
      <c r="E388" s="1"/>
      <c r="F388" s="1"/>
      <c r="G388" s="1"/>
      <c r="H388" s="4"/>
    </row>
    <row r="389" spans="1:8" ht="15.75" customHeight="1">
      <c r="A389" s="1"/>
      <c r="B389" s="1"/>
      <c r="C389" s="1"/>
      <c r="D389" s="1"/>
      <c r="E389" s="1"/>
      <c r="F389" s="1"/>
      <c r="G389" s="1"/>
      <c r="H389" s="4"/>
    </row>
    <row r="390" spans="1:8" ht="15.75" customHeight="1">
      <c r="A390" s="1"/>
      <c r="B390" s="1"/>
      <c r="C390" s="1"/>
      <c r="D390" s="1"/>
      <c r="E390" s="1"/>
      <c r="F390" s="1"/>
      <c r="G390" s="1"/>
      <c r="H390" s="4"/>
    </row>
    <row r="391" spans="1:8" ht="15.75" customHeight="1">
      <c r="A391" s="1"/>
      <c r="B391" s="1"/>
      <c r="C391" s="1"/>
      <c r="D391" s="1"/>
      <c r="E391" s="1"/>
      <c r="F391" s="1"/>
      <c r="G391" s="1"/>
      <c r="H391" s="4"/>
    </row>
    <row r="392" spans="1:8" ht="15.75" customHeight="1">
      <c r="A392" s="1"/>
      <c r="B392" s="1"/>
      <c r="C392" s="1"/>
      <c r="D392" s="1"/>
      <c r="E392" s="1"/>
      <c r="F392" s="1"/>
      <c r="G392" s="1"/>
      <c r="H392" s="4"/>
    </row>
    <row r="393" spans="1:8" ht="15.75" customHeight="1">
      <c r="A393" s="1"/>
      <c r="B393" s="1"/>
      <c r="C393" s="1"/>
      <c r="D393" s="1"/>
      <c r="E393" s="1"/>
      <c r="F393" s="1"/>
      <c r="G393" s="1"/>
      <c r="H393" s="4"/>
    </row>
    <row r="394" spans="1:8" ht="15.75" customHeight="1">
      <c r="A394" s="1"/>
      <c r="B394" s="1"/>
      <c r="C394" s="1"/>
      <c r="D394" s="1"/>
      <c r="E394" s="1"/>
      <c r="F394" s="1"/>
      <c r="G394" s="1"/>
      <c r="H394" s="4"/>
    </row>
    <row r="395" spans="1:8" ht="15.75" customHeight="1">
      <c r="A395" s="1"/>
      <c r="B395" s="1"/>
      <c r="C395" s="1"/>
      <c r="D395" s="1"/>
      <c r="E395" s="1"/>
      <c r="F395" s="1"/>
      <c r="G395" s="1"/>
      <c r="H395" s="4"/>
    </row>
    <row r="396" spans="1:8" ht="15.75" customHeight="1">
      <c r="A396" s="1"/>
      <c r="B396" s="1"/>
      <c r="C396" s="1"/>
      <c r="D396" s="1"/>
      <c r="E396" s="1"/>
      <c r="F396" s="1"/>
      <c r="G396" s="1"/>
      <c r="H396" s="4"/>
    </row>
    <row r="397" spans="1:8" ht="15.75" customHeight="1">
      <c r="A397" s="1"/>
      <c r="B397" s="1"/>
      <c r="C397" s="1"/>
      <c r="D397" s="1"/>
      <c r="E397" s="1"/>
      <c r="F397" s="1"/>
      <c r="G397" s="1"/>
      <c r="H397" s="4"/>
    </row>
    <row r="398" spans="1:8" ht="15.75" customHeight="1">
      <c r="A398" s="1"/>
      <c r="B398" s="1"/>
      <c r="C398" s="1"/>
      <c r="D398" s="1"/>
      <c r="E398" s="1"/>
      <c r="F398" s="1"/>
      <c r="G398" s="1"/>
      <c r="H398" s="4"/>
    </row>
    <row r="399" spans="1:8" ht="15.75" customHeight="1">
      <c r="A399" s="1"/>
      <c r="B399" s="1"/>
      <c r="C399" s="1"/>
      <c r="D399" s="1"/>
      <c r="E399" s="1"/>
      <c r="F399" s="1"/>
      <c r="G399" s="1"/>
      <c r="H399" s="4"/>
    </row>
    <row r="400" spans="1:8" ht="15.75" customHeight="1">
      <c r="A400" s="1"/>
      <c r="B400" s="1"/>
      <c r="C400" s="1"/>
      <c r="D400" s="1"/>
      <c r="E400" s="1"/>
      <c r="F400" s="1"/>
      <c r="G400" s="1"/>
      <c r="H400" s="4"/>
    </row>
    <row r="401" spans="1:8" ht="15.75" customHeight="1">
      <c r="A401" s="1"/>
      <c r="B401" s="1"/>
      <c r="C401" s="1"/>
      <c r="D401" s="1"/>
      <c r="E401" s="1"/>
      <c r="F401" s="1"/>
      <c r="G401" s="1"/>
      <c r="H401" s="4"/>
    </row>
    <row r="402" spans="1:8" ht="15.75" customHeight="1">
      <c r="A402" s="1"/>
      <c r="B402" s="1"/>
      <c r="C402" s="1"/>
      <c r="D402" s="1"/>
      <c r="E402" s="1"/>
      <c r="F402" s="1"/>
      <c r="G402" s="1"/>
      <c r="H402" s="4"/>
    </row>
    <row r="403" spans="1:8" ht="15.75" customHeight="1">
      <c r="A403" s="1"/>
      <c r="B403" s="1"/>
      <c r="C403" s="1"/>
      <c r="D403" s="1"/>
      <c r="E403" s="1"/>
      <c r="F403" s="1"/>
      <c r="G403" s="1"/>
      <c r="H403" s="4"/>
    </row>
    <row r="404" spans="1:8" ht="15.75" customHeight="1">
      <c r="A404" s="1"/>
      <c r="B404" s="1"/>
      <c r="C404" s="1"/>
      <c r="D404" s="1"/>
      <c r="E404" s="1"/>
      <c r="F404" s="1"/>
      <c r="G404" s="1"/>
      <c r="H404" s="4"/>
    </row>
    <row r="405" spans="1:8" ht="15.75" customHeight="1">
      <c r="A405" s="1"/>
      <c r="B405" s="1"/>
      <c r="C405" s="1"/>
      <c r="D405" s="1"/>
      <c r="E405" s="1"/>
      <c r="F405" s="1"/>
      <c r="G405" s="1"/>
      <c r="H405" s="4"/>
    </row>
    <row r="406" spans="1:8" ht="15.75" customHeight="1">
      <c r="A406" s="1"/>
      <c r="B406" s="1"/>
      <c r="C406" s="1"/>
      <c r="D406" s="1"/>
      <c r="E406" s="1"/>
      <c r="F406" s="1"/>
      <c r="G406" s="1"/>
      <c r="H406" s="4"/>
    </row>
    <row r="407" spans="1:8" ht="15.75" customHeight="1">
      <c r="A407" s="1"/>
      <c r="B407" s="1"/>
      <c r="C407" s="1"/>
      <c r="D407" s="1"/>
      <c r="E407" s="1"/>
      <c r="F407" s="1"/>
      <c r="G407" s="1"/>
      <c r="H407" s="4"/>
    </row>
    <row r="408" spans="1:8" ht="15.75" customHeight="1">
      <c r="A408" s="1"/>
      <c r="B408" s="1"/>
      <c r="C408" s="1"/>
      <c r="D408" s="1"/>
      <c r="E408" s="1"/>
      <c r="F408" s="1"/>
      <c r="G408" s="1"/>
      <c r="H408" s="4"/>
    </row>
    <row r="409" spans="1:8" ht="15.75" customHeight="1">
      <c r="A409" s="1"/>
      <c r="B409" s="1"/>
      <c r="C409" s="1"/>
      <c r="D409" s="1"/>
      <c r="E409" s="1"/>
      <c r="F409" s="1"/>
      <c r="G409" s="1"/>
      <c r="H409" s="4"/>
    </row>
    <row r="410" spans="1:8" ht="15.75" customHeight="1">
      <c r="A410" s="1"/>
      <c r="B410" s="1"/>
      <c r="C410" s="1"/>
      <c r="D410" s="1"/>
      <c r="E410" s="1"/>
      <c r="F410" s="1"/>
      <c r="G410" s="1"/>
      <c r="H410" s="4"/>
    </row>
    <row r="411" spans="1:8" ht="15.75" customHeight="1">
      <c r="A411" s="1"/>
      <c r="B411" s="1"/>
      <c r="C411" s="1"/>
      <c r="D411" s="1"/>
      <c r="E411" s="1"/>
      <c r="F411" s="1"/>
      <c r="G411" s="1"/>
      <c r="H411" s="4"/>
    </row>
    <row r="412" spans="1:8" ht="15.75" customHeight="1">
      <c r="A412" s="1"/>
      <c r="B412" s="1"/>
      <c r="C412" s="1"/>
      <c r="D412" s="1"/>
      <c r="E412" s="1"/>
      <c r="F412" s="1"/>
      <c r="G412" s="1"/>
      <c r="H412" s="4"/>
    </row>
    <row r="413" spans="1:8" ht="15.75" customHeight="1">
      <c r="A413" s="1"/>
      <c r="B413" s="1"/>
      <c r="C413" s="1"/>
      <c r="D413" s="1"/>
      <c r="E413" s="1"/>
      <c r="F413" s="1"/>
      <c r="G413" s="1"/>
      <c r="H413" s="4"/>
    </row>
    <row r="414" spans="1:8" ht="15.75" customHeight="1">
      <c r="A414" s="1"/>
      <c r="B414" s="1"/>
      <c r="C414" s="1"/>
      <c r="D414" s="1"/>
      <c r="E414" s="1"/>
      <c r="F414" s="1"/>
      <c r="G414" s="1"/>
      <c r="H414" s="4"/>
    </row>
    <row r="415" spans="1:8" ht="15.75" customHeight="1">
      <c r="A415" s="1"/>
      <c r="B415" s="1"/>
      <c r="C415" s="1"/>
      <c r="D415" s="1"/>
      <c r="E415" s="1"/>
      <c r="F415" s="1"/>
      <c r="G415" s="1"/>
      <c r="H415" s="4"/>
    </row>
    <row r="416" spans="1:8" ht="15.75" customHeight="1">
      <c r="A416" s="1"/>
      <c r="B416" s="1"/>
      <c r="C416" s="1"/>
      <c r="D416" s="1"/>
      <c r="E416" s="1"/>
      <c r="F416" s="1"/>
      <c r="G416" s="1"/>
      <c r="H416" s="4"/>
    </row>
    <row r="417" spans="1:8" ht="15.75" customHeight="1">
      <c r="A417" s="1"/>
      <c r="B417" s="1"/>
      <c r="C417" s="1"/>
      <c r="D417" s="1"/>
      <c r="E417" s="1"/>
      <c r="F417" s="1"/>
      <c r="G417" s="1"/>
      <c r="H417" s="4"/>
    </row>
    <row r="418" spans="1:8" ht="15.75" customHeight="1">
      <c r="A418" s="1"/>
      <c r="B418" s="1"/>
      <c r="C418" s="1"/>
      <c r="D418" s="1"/>
      <c r="E418" s="1"/>
      <c r="F418" s="1"/>
      <c r="G418" s="1"/>
      <c r="H418" s="4"/>
    </row>
    <row r="419" spans="1:8" ht="15.75" customHeight="1">
      <c r="A419" s="1"/>
      <c r="B419" s="1"/>
      <c r="C419" s="1"/>
      <c r="D419" s="1"/>
      <c r="E419" s="1"/>
      <c r="F419" s="1"/>
      <c r="G419" s="1"/>
      <c r="H419" s="4"/>
    </row>
    <row r="420" spans="1:8" ht="15.75" customHeight="1">
      <c r="A420" s="1"/>
      <c r="B420" s="1"/>
      <c r="C420" s="1"/>
      <c r="D420" s="1"/>
      <c r="E420" s="1"/>
      <c r="F420" s="1"/>
      <c r="G420" s="1"/>
      <c r="H420" s="4"/>
    </row>
    <row r="421" spans="1:8" ht="15.75" customHeight="1">
      <c r="A421" s="1"/>
      <c r="B421" s="1"/>
      <c r="C421" s="1"/>
      <c r="D421" s="1"/>
      <c r="E421" s="1"/>
      <c r="F421" s="1"/>
      <c r="G421" s="1"/>
      <c r="H421" s="4"/>
    </row>
    <row r="422" spans="1:8" ht="15.75" customHeight="1">
      <c r="A422" s="1"/>
      <c r="B422" s="1"/>
      <c r="C422" s="1"/>
      <c r="D422" s="1"/>
      <c r="E422" s="1"/>
      <c r="F422" s="1"/>
      <c r="G422" s="1"/>
      <c r="H422" s="4"/>
    </row>
    <row r="423" spans="1:8" ht="15.75" customHeight="1">
      <c r="A423" s="1"/>
      <c r="B423" s="1"/>
      <c r="C423" s="1"/>
      <c r="D423" s="1"/>
      <c r="E423" s="1"/>
      <c r="F423" s="1"/>
      <c r="G423" s="1"/>
      <c r="H423" s="4"/>
    </row>
    <row r="424" spans="1:8" ht="15.75" customHeight="1">
      <c r="A424" s="1"/>
      <c r="B424" s="1"/>
      <c r="C424" s="1"/>
      <c r="D424" s="1"/>
      <c r="E424" s="1"/>
      <c r="F424" s="1"/>
      <c r="G424" s="1"/>
      <c r="H424" s="4"/>
    </row>
    <row r="425" spans="1:8" ht="15.75" customHeight="1">
      <c r="A425" s="1"/>
      <c r="B425" s="1"/>
      <c r="C425" s="1"/>
      <c r="D425" s="1"/>
      <c r="E425" s="1"/>
      <c r="F425" s="1"/>
      <c r="G425" s="1"/>
      <c r="H425" s="4"/>
    </row>
    <row r="426" spans="1:8" ht="15.75" customHeight="1">
      <c r="A426" s="1"/>
      <c r="B426" s="1"/>
      <c r="C426" s="1"/>
      <c r="D426" s="1"/>
      <c r="E426" s="1"/>
      <c r="F426" s="1"/>
      <c r="G426" s="1"/>
      <c r="H426" s="4"/>
    </row>
    <row r="427" spans="1:8" ht="15.75" customHeight="1">
      <c r="A427" s="1"/>
      <c r="B427" s="1"/>
      <c r="C427" s="1"/>
      <c r="D427" s="1"/>
      <c r="E427" s="1"/>
      <c r="F427" s="1"/>
      <c r="G427" s="1"/>
      <c r="H427" s="4"/>
    </row>
    <row r="428" spans="1:8" ht="15.75" customHeight="1">
      <c r="A428" s="1"/>
      <c r="B428" s="1"/>
      <c r="C428" s="1"/>
      <c r="D428" s="1"/>
      <c r="E428" s="1"/>
      <c r="F428" s="1"/>
      <c r="G428" s="1"/>
      <c r="H428" s="4"/>
    </row>
    <row r="429" spans="1:8" ht="15.75" customHeight="1">
      <c r="A429" s="1"/>
      <c r="B429" s="1"/>
      <c r="C429" s="1"/>
      <c r="D429" s="1"/>
      <c r="E429" s="1"/>
      <c r="F429" s="1"/>
      <c r="G429" s="1"/>
      <c r="H429" s="4"/>
    </row>
    <row r="430" spans="1:8" ht="15.75" customHeight="1">
      <c r="A430" s="1"/>
      <c r="B430" s="1"/>
      <c r="C430" s="1"/>
      <c r="D430" s="1"/>
      <c r="E430" s="1"/>
      <c r="F430" s="1"/>
      <c r="G430" s="1"/>
      <c r="H430" s="4"/>
    </row>
    <row r="431" spans="1:8" ht="15.75" customHeight="1">
      <c r="A431" s="1"/>
      <c r="B431" s="1"/>
      <c r="C431" s="1"/>
      <c r="D431" s="1"/>
      <c r="E431" s="1"/>
      <c r="F431" s="1"/>
      <c r="G431" s="1"/>
      <c r="H431" s="4"/>
    </row>
    <row r="432" spans="1:8" ht="15.75" customHeight="1">
      <c r="A432" s="1"/>
      <c r="B432" s="1"/>
      <c r="C432" s="1"/>
      <c r="D432" s="1"/>
      <c r="E432" s="1"/>
      <c r="F432" s="1"/>
      <c r="G432" s="1"/>
      <c r="H432" s="4"/>
    </row>
    <row r="433" spans="1:8" ht="15.75" customHeight="1">
      <c r="A433" s="1"/>
      <c r="B433" s="1"/>
      <c r="C433" s="1"/>
      <c r="D433" s="1"/>
      <c r="E433" s="1"/>
      <c r="F433" s="1"/>
      <c r="G433" s="1"/>
      <c r="H433" s="4"/>
    </row>
    <row r="434" spans="1:8" ht="15.75" customHeight="1">
      <c r="A434" s="1"/>
      <c r="B434" s="1"/>
      <c r="C434" s="1"/>
      <c r="D434" s="1"/>
      <c r="E434" s="1"/>
      <c r="F434" s="1"/>
      <c r="G434" s="1"/>
      <c r="H434" s="4"/>
    </row>
    <row r="435" spans="1:8" ht="15.75" customHeight="1">
      <c r="A435" s="1"/>
      <c r="B435" s="1"/>
      <c r="C435" s="1"/>
      <c r="D435" s="1"/>
      <c r="E435" s="1"/>
      <c r="F435" s="1"/>
      <c r="G435" s="1"/>
      <c r="H435" s="4"/>
    </row>
    <row r="436" spans="1:8" ht="15.75" customHeight="1">
      <c r="A436" s="1"/>
      <c r="B436" s="1"/>
      <c r="C436" s="1"/>
      <c r="D436" s="1"/>
      <c r="E436" s="1"/>
      <c r="F436" s="1"/>
      <c r="G436" s="1"/>
      <c r="H436" s="4"/>
    </row>
    <row r="437" spans="1:8" ht="15.75" customHeight="1">
      <c r="A437" s="1"/>
      <c r="B437" s="1"/>
      <c r="C437" s="1"/>
      <c r="D437" s="1"/>
      <c r="E437" s="1"/>
      <c r="F437" s="1"/>
      <c r="G437" s="1"/>
      <c r="H437" s="4"/>
    </row>
    <row r="438" spans="1:8" ht="15.75" customHeight="1">
      <c r="A438" s="1"/>
      <c r="B438" s="1"/>
      <c r="C438" s="1"/>
      <c r="D438" s="1"/>
      <c r="E438" s="1"/>
      <c r="F438" s="1"/>
      <c r="G438" s="1"/>
      <c r="H438" s="4"/>
    </row>
    <row r="439" spans="1:8" ht="15.75" customHeight="1">
      <c r="A439" s="1"/>
      <c r="B439" s="1"/>
      <c r="C439" s="1"/>
      <c r="D439" s="1"/>
      <c r="E439" s="1"/>
      <c r="F439" s="1"/>
      <c r="G439" s="1"/>
      <c r="H439" s="4"/>
    </row>
    <row r="440" spans="1:8" ht="15.75" customHeight="1">
      <c r="A440" s="1"/>
      <c r="B440" s="1"/>
      <c r="C440" s="1"/>
      <c r="D440" s="1"/>
      <c r="E440" s="1"/>
      <c r="F440" s="1"/>
      <c r="G440" s="1"/>
      <c r="H440" s="4"/>
    </row>
    <row r="441" spans="1:8" ht="15.75" customHeight="1">
      <c r="A441" s="1"/>
      <c r="B441" s="1"/>
      <c r="C441" s="1"/>
      <c r="D441" s="1"/>
      <c r="E441" s="1"/>
      <c r="F441" s="1"/>
      <c r="G441" s="1"/>
      <c r="H441" s="4"/>
    </row>
    <row r="442" spans="1:8" ht="15.75" customHeight="1"/>
    <row r="443" spans="1:8" ht="15.75" customHeight="1"/>
    <row r="444" spans="1:8" ht="15.75" customHeight="1"/>
    <row r="445" spans="1:8" ht="15.75" customHeight="1"/>
    <row r="446" spans="1:8" ht="15.75" customHeight="1"/>
    <row r="447" spans="1:8" ht="15.75" customHeight="1"/>
    <row r="448" spans="1: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defaultColWidth="12.5703125" defaultRowHeight="15" customHeight="1"/>
  <cols>
    <col min="1" max="8" width="14.42578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>
      <c r="A2" s="2">
        <v>36526</v>
      </c>
      <c r="B2" s="3">
        <v>68.375</v>
      </c>
      <c r="C2" s="3">
        <v>69</v>
      </c>
      <c r="D2" s="3">
        <v>53.5</v>
      </c>
      <c r="E2" s="3">
        <v>54.75</v>
      </c>
      <c r="F2" s="3">
        <v>37.855423000000002</v>
      </c>
      <c r="G2" s="3">
        <v>135751100</v>
      </c>
      <c r="H2" s="4"/>
    </row>
    <row r="3" spans="1:8" ht="15.75" customHeight="1">
      <c r="A3" s="2">
        <v>36557</v>
      </c>
      <c r="B3" s="3">
        <v>55</v>
      </c>
      <c r="C3" s="3">
        <v>60.125</v>
      </c>
      <c r="D3" s="3">
        <v>43.4375</v>
      </c>
      <c r="E3" s="3">
        <v>48.75</v>
      </c>
      <c r="F3" s="3">
        <v>33.706859999999999</v>
      </c>
      <c r="G3" s="3">
        <v>230040300</v>
      </c>
      <c r="H3" s="4">
        <f t="shared" ref="H3:H241" si="0">(F3-F2)/F2</f>
        <v>-0.10958966169787622</v>
      </c>
    </row>
    <row r="4" spans="1:8" ht="15.75" customHeight="1">
      <c r="A4" s="2">
        <v>36586</v>
      </c>
      <c r="B4" s="3">
        <v>49.875</v>
      </c>
      <c r="C4" s="3">
        <v>60.75</v>
      </c>
      <c r="D4" s="3">
        <v>45.625</v>
      </c>
      <c r="E4" s="3">
        <v>56.5</v>
      </c>
      <c r="F4" s="3">
        <v>39.065398999999999</v>
      </c>
      <c r="G4" s="3">
        <v>231782500</v>
      </c>
      <c r="H4" s="4">
        <f t="shared" si="0"/>
        <v>0.15897473095981057</v>
      </c>
    </row>
    <row r="5" spans="1:8" ht="15.75" customHeight="1">
      <c r="A5" s="2">
        <v>36617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38.335704999999997</v>
      </c>
      <c r="G5" s="3">
        <v>136390700</v>
      </c>
      <c r="H5" s="4">
        <f t="shared" si="0"/>
        <v>-1.8678780165537336E-2</v>
      </c>
    </row>
    <row r="6" spans="1:8" ht="15.75" customHeight="1">
      <c r="A6" s="2">
        <v>36647</v>
      </c>
      <c r="B6" s="3">
        <v>56.375</v>
      </c>
      <c r="C6" s="3">
        <v>60</v>
      </c>
      <c r="D6" s="3">
        <v>49.5</v>
      </c>
      <c r="E6" s="3">
        <v>57.625</v>
      </c>
      <c r="F6" s="3">
        <v>39.893371999999999</v>
      </c>
      <c r="G6" s="3">
        <v>144407300</v>
      </c>
      <c r="H6" s="4">
        <f t="shared" si="0"/>
        <v>4.0632277403011167E-2</v>
      </c>
    </row>
    <row r="7" spans="1:8" ht="15.75" customHeight="1">
      <c r="A7" s="2">
        <v>36678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39.893371999999999</v>
      </c>
      <c r="G7" s="3">
        <v>129622000</v>
      </c>
      <c r="H7" s="4">
        <f t="shared" si="0"/>
        <v>0</v>
      </c>
    </row>
    <row r="8" spans="1:8" ht="15.75" customHeight="1">
      <c r="A8" s="2">
        <v>36708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38.290954999999997</v>
      </c>
      <c r="G8" s="3">
        <v>107293500</v>
      </c>
      <c r="H8" s="4">
        <f t="shared" si="0"/>
        <v>-4.0167499503426352E-2</v>
      </c>
    </row>
    <row r="9" spans="1:8" ht="15.75" customHeight="1">
      <c r="A9" s="2">
        <v>36739</v>
      </c>
      <c r="B9" s="3">
        <v>54</v>
      </c>
      <c r="C9" s="3">
        <v>57.625</v>
      </c>
      <c r="D9" s="3">
        <v>47.125</v>
      </c>
      <c r="E9" s="3">
        <v>47.625</v>
      </c>
      <c r="F9" s="3">
        <v>33.006435000000003</v>
      </c>
      <c r="G9" s="3">
        <v>192477600</v>
      </c>
      <c r="H9" s="4">
        <f t="shared" si="0"/>
        <v>-0.13800961610907833</v>
      </c>
    </row>
    <row r="10" spans="1:8" ht="15.75" customHeight="1">
      <c r="A10" s="2">
        <v>36770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33.352984999999997</v>
      </c>
      <c r="G10" s="3">
        <v>150950500</v>
      </c>
      <c r="H10" s="4">
        <f t="shared" si="0"/>
        <v>1.049946775530267E-2</v>
      </c>
    </row>
    <row r="11" spans="1:8" ht="15.75" customHeight="1">
      <c r="A11" s="2">
        <v>36800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31.482071000000001</v>
      </c>
      <c r="G11" s="3">
        <v>217333800</v>
      </c>
      <c r="H11" s="4">
        <f t="shared" si="0"/>
        <v>-5.6094349576207216E-2</v>
      </c>
    </row>
    <row r="12" spans="1:8" ht="15.75" customHeight="1">
      <c r="A12" s="2">
        <v>36831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36.208720999999997</v>
      </c>
      <c r="G12" s="3">
        <v>196379900</v>
      </c>
      <c r="H12" s="4">
        <f t="shared" si="0"/>
        <v>0.1501378355953773</v>
      </c>
    </row>
    <row r="13" spans="1:8" ht="15.75" customHeight="1">
      <c r="A13" s="2">
        <v>36861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36.859169000000001</v>
      </c>
      <c r="G13" s="3">
        <v>172787800</v>
      </c>
      <c r="H13" s="4">
        <f t="shared" si="0"/>
        <v>1.7963849095912678E-2</v>
      </c>
    </row>
    <row r="14" spans="1:8" ht="15.75" customHeight="1">
      <c r="A14" s="2">
        <v>36892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39.458281999999997</v>
      </c>
      <c r="G14" s="3">
        <v>179925700</v>
      </c>
      <c r="H14" s="4">
        <f t="shared" si="0"/>
        <v>7.0514693372495607E-2</v>
      </c>
    </row>
    <row r="15" spans="1:8" ht="15.75" customHeight="1">
      <c r="A15" s="2">
        <v>36923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34.796925000000002</v>
      </c>
      <c r="G15" s="3">
        <v>136950200</v>
      </c>
      <c r="H15" s="4">
        <f t="shared" si="0"/>
        <v>-0.11813380521736845</v>
      </c>
    </row>
    <row r="16" spans="1:8" ht="15.75" customHeight="1">
      <c r="A16" s="2">
        <v>36951</v>
      </c>
      <c r="B16" s="3">
        <v>49.25</v>
      </c>
      <c r="C16" s="3">
        <v>51.900002000000001</v>
      </c>
      <c r="D16" s="3">
        <v>45.200001</v>
      </c>
      <c r="E16" s="3">
        <v>50.5</v>
      </c>
      <c r="F16" s="3">
        <v>35.081757000000003</v>
      </c>
      <c r="G16" s="3">
        <v>169447700</v>
      </c>
      <c r="H16" s="4">
        <f t="shared" si="0"/>
        <v>8.18555087841818E-3</v>
      </c>
    </row>
    <row r="17" spans="1:8" ht="15.75" customHeight="1">
      <c r="A17" s="2">
        <v>36982</v>
      </c>
      <c r="B17" s="3">
        <v>50</v>
      </c>
      <c r="C17" s="3">
        <v>53.299999</v>
      </c>
      <c r="D17" s="3">
        <v>47.41</v>
      </c>
      <c r="E17" s="3">
        <v>51.740001999999997</v>
      </c>
      <c r="F17" s="3">
        <v>35.995776999999997</v>
      </c>
      <c r="G17" s="3">
        <v>149743600</v>
      </c>
      <c r="H17" s="4">
        <f t="shared" si="0"/>
        <v>2.6053997238507567E-2</v>
      </c>
    </row>
    <row r="18" spans="1:8" ht="15.75" customHeight="1">
      <c r="A18" s="2">
        <v>37012</v>
      </c>
      <c r="B18" s="3">
        <v>51.720001000000003</v>
      </c>
      <c r="C18" s="3">
        <v>54.75</v>
      </c>
      <c r="D18" s="3">
        <v>51</v>
      </c>
      <c r="E18" s="3">
        <v>51.75</v>
      </c>
      <c r="F18" s="3">
        <v>36.002743000000002</v>
      </c>
      <c r="G18" s="3">
        <v>146569900</v>
      </c>
      <c r="H18" s="4">
        <f t="shared" si="0"/>
        <v>1.935227012881422E-4</v>
      </c>
    </row>
    <row r="19" spans="1:8" ht="15.75" customHeight="1">
      <c r="A19" s="2">
        <v>37043</v>
      </c>
      <c r="B19" s="3">
        <v>51.540000999999997</v>
      </c>
      <c r="C19" s="3">
        <v>52.450001</v>
      </c>
      <c r="D19" s="3">
        <v>48</v>
      </c>
      <c r="E19" s="3">
        <v>48.799999</v>
      </c>
      <c r="F19" s="3">
        <v>33.950412999999998</v>
      </c>
      <c r="G19" s="3">
        <v>122370700</v>
      </c>
      <c r="H19" s="4">
        <f t="shared" si="0"/>
        <v>-5.7004823215831217E-2</v>
      </c>
    </row>
    <row r="20" spans="1:8" ht="15.75" customHeight="1">
      <c r="A20" s="2">
        <v>37073</v>
      </c>
      <c r="B20" s="3">
        <v>48.950001</v>
      </c>
      <c r="C20" s="3">
        <v>56.5</v>
      </c>
      <c r="D20" s="3">
        <v>46.709999000000003</v>
      </c>
      <c r="E20" s="3">
        <v>55.900002000000001</v>
      </c>
      <c r="F20" s="3">
        <v>38.945720999999999</v>
      </c>
      <c r="G20" s="3">
        <v>154027100</v>
      </c>
      <c r="H20" s="4">
        <f t="shared" si="0"/>
        <v>0.14713541187260379</v>
      </c>
    </row>
    <row r="21" spans="1:8" ht="15.75" customHeight="1">
      <c r="A21" s="2">
        <v>37104</v>
      </c>
      <c r="B21" s="3">
        <v>55.400002000000001</v>
      </c>
      <c r="C21" s="3">
        <v>56.77</v>
      </c>
      <c r="D21" s="3">
        <v>47.240001999999997</v>
      </c>
      <c r="E21" s="3">
        <v>48.049999</v>
      </c>
      <c r="F21" s="3">
        <v>33.476596999999998</v>
      </c>
      <c r="G21" s="3">
        <v>151455300</v>
      </c>
      <c r="H21" s="4">
        <f t="shared" si="0"/>
        <v>-0.140429394027652</v>
      </c>
    </row>
    <row r="22" spans="1:8" ht="15.75" customHeight="1">
      <c r="A22" s="2">
        <v>37135</v>
      </c>
      <c r="B22" s="3">
        <v>48.23</v>
      </c>
      <c r="C22" s="3">
        <v>49.950001</v>
      </c>
      <c r="D22" s="3">
        <v>42</v>
      </c>
      <c r="E22" s="3">
        <v>49.5</v>
      </c>
      <c r="F22" s="3">
        <v>34.486832</v>
      </c>
      <c r="G22" s="3">
        <v>174327700</v>
      </c>
      <c r="H22" s="4">
        <f t="shared" si="0"/>
        <v>3.0177350463668741E-2</v>
      </c>
    </row>
    <row r="23" spans="1:8" ht="15.75" customHeight="1">
      <c r="A23" s="2">
        <v>37165</v>
      </c>
      <c r="B23" s="3">
        <v>49.5</v>
      </c>
      <c r="C23" s="3">
        <v>54.75</v>
      </c>
      <c r="D23" s="3">
        <v>48.139999000000003</v>
      </c>
      <c r="E23" s="3">
        <v>51.400002000000001</v>
      </c>
      <c r="F23" s="3">
        <v>35.865906000000003</v>
      </c>
      <c r="G23" s="3">
        <v>187933400</v>
      </c>
      <c r="H23" s="4">
        <f t="shared" si="0"/>
        <v>3.9988422247656807E-2</v>
      </c>
    </row>
    <row r="24" spans="1:8" ht="15.75" customHeight="1">
      <c r="A24" s="2">
        <v>37196</v>
      </c>
      <c r="B24" s="3">
        <v>51.200001</v>
      </c>
      <c r="C24" s="3">
        <v>56.240001999999997</v>
      </c>
      <c r="D24" s="3">
        <v>50.860000999999997</v>
      </c>
      <c r="E24" s="3">
        <v>55.150002000000001</v>
      </c>
      <c r="F24" s="3">
        <v>38.482593999999999</v>
      </c>
      <c r="G24" s="3">
        <v>158067900</v>
      </c>
      <c r="H24" s="4">
        <f t="shared" si="0"/>
        <v>7.2957532426477567E-2</v>
      </c>
    </row>
    <row r="25" spans="1:8" ht="15.75" customHeight="1">
      <c r="A25" s="2">
        <v>37226</v>
      </c>
      <c r="B25" s="3">
        <v>55.060001</v>
      </c>
      <c r="C25" s="3">
        <v>58.740001999999997</v>
      </c>
      <c r="D25" s="3">
        <v>53.029998999999997</v>
      </c>
      <c r="E25" s="3">
        <v>57.549999</v>
      </c>
      <c r="F25" s="3">
        <v>40.157260999999998</v>
      </c>
      <c r="G25" s="3">
        <v>135601900</v>
      </c>
      <c r="H25" s="4">
        <f t="shared" si="0"/>
        <v>4.3517518595549962E-2</v>
      </c>
    </row>
    <row r="26" spans="1:8" ht="15.75" customHeight="1">
      <c r="A26" s="2">
        <v>37257</v>
      </c>
      <c r="B26" s="3">
        <v>57.650002000000001</v>
      </c>
      <c r="C26" s="3">
        <v>59.98</v>
      </c>
      <c r="D26" s="3">
        <v>55.310001</v>
      </c>
      <c r="E26" s="3">
        <v>59.98</v>
      </c>
      <c r="F26" s="3">
        <v>41.905448999999997</v>
      </c>
      <c r="G26" s="3">
        <v>150831500</v>
      </c>
      <c r="H26" s="4">
        <f t="shared" si="0"/>
        <v>4.3533546772525127E-2</v>
      </c>
    </row>
    <row r="27" spans="1:8" ht="15.75" customHeight="1">
      <c r="A27" s="2">
        <v>37288</v>
      </c>
      <c r="B27" s="3">
        <v>59.700001</v>
      </c>
      <c r="C27" s="3">
        <v>62.880001</v>
      </c>
      <c r="D27" s="3">
        <v>58.099997999999999</v>
      </c>
      <c r="E27" s="3">
        <v>62.009998000000003</v>
      </c>
      <c r="F27" s="3">
        <v>43.323746</v>
      </c>
      <c r="G27" s="3">
        <v>151688900</v>
      </c>
      <c r="H27" s="4">
        <f t="shared" si="0"/>
        <v>3.3845168918247424E-2</v>
      </c>
    </row>
    <row r="28" spans="1:8" ht="15.75" customHeight="1">
      <c r="A28" s="2">
        <v>37316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42.827679000000003</v>
      </c>
      <c r="G28" s="3">
        <v>151343400</v>
      </c>
      <c r="H28" s="4">
        <f t="shared" si="0"/>
        <v>-1.1450233320082628E-2</v>
      </c>
    </row>
    <row r="29" spans="1:8" ht="15.75" customHeight="1">
      <c r="A29" s="2">
        <v>37347</v>
      </c>
      <c r="B29" s="3">
        <v>60.349997999999999</v>
      </c>
      <c r="C29" s="3">
        <v>61.849997999999999</v>
      </c>
      <c r="D29" s="3">
        <v>55.459999000000003</v>
      </c>
      <c r="E29" s="3">
        <v>55.860000999999997</v>
      </c>
      <c r="F29" s="3">
        <v>39.073169999999998</v>
      </c>
      <c r="G29" s="3">
        <v>173902500</v>
      </c>
      <c r="H29" s="4">
        <f t="shared" si="0"/>
        <v>-8.7665479140254257E-2</v>
      </c>
    </row>
    <row r="30" spans="1:8" ht="15.75" customHeight="1">
      <c r="A30" s="2">
        <v>37377</v>
      </c>
      <c r="B30" s="3">
        <v>55.599997999999999</v>
      </c>
      <c r="C30" s="3">
        <v>59.299999</v>
      </c>
      <c r="D30" s="3">
        <v>53.610000999999997</v>
      </c>
      <c r="E30" s="3">
        <v>54.099997999999999</v>
      </c>
      <c r="F30" s="3">
        <v>37.842078999999998</v>
      </c>
      <c r="G30" s="3">
        <v>174180400</v>
      </c>
      <c r="H30" s="4">
        <f t="shared" si="0"/>
        <v>-3.1507323311622766E-2</v>
      </c>
    </row>
    <row r="31" spans="1:8" ht="15.75" customHeight="1">
      <c r="A31" s="2">
        <v>37408</v>
      </c>
      <c r="B31" s="3">
        <v>54.18</v>
      </c>
      <c r="C31" s="3">
        <v>58.880001</v>
      </c>
      <c r="D31" s="3">
        <v>52</v>
      </c>
      <c r="E31" s="3">
        <v>55.009998000000003</v>
      </c>
      <c r="F31" s="3">
        <v>38.478606999999997</v>
      </c>
      <c r="G31" s="3">
        <v>198082500</v>
      </c>
      <c r="H31" s="4">
        <f t="shared" si="0"/>
        <v>1.6820640324755901E-2</v>
      </c>
    </row>
    <row r="32" spans="1:8" ht="15.75" customHeight="1">
      <c r="A32" s="2">
        <v>37438</v>
      </c>
      <c r="B32" s="3">
        <v>55.299999</v>
      </c>
      <c r="C32" s="3">
        <v>56.700001</v>
      </c>
      <c r="D32" s="3">
        <v>43.720001000000003</v>
      </c>
      <c r="E32" s="3">
        <v>49.18</v>
      </c>
      <c r="F32" s="3">
        <v>34.444755999999998</v>
      </c>
      <c r="G32" s="3">
        <v>256873400</v>
      </c>
      <c r="H32" s="4">
        <f t="shared" si="0"/>
        <v>-0.10483360273411142</v>
      </c>
    </row>
    <row r="33" spans="1:8" ht="15.75" customHeight="1">
      <c r="A33" s="2">
        <v>37469</v>
      </c>
      <c r="B33" s="3">
        <v>49</v>
      </c>
      <c r="C33" s="3">
        <v>54.790000999999997</v>
      </c>
      <c r="D33" s="3">
        <v>45.189999</v>
      </c>
      <c r="E33" s="3">
        <v>53.48</v>
      </c>
      <c r="F33" s="3">
        <v>37.456383000000002</v>
      </c>
      <c r="G33" s="3">
        <v>216148600</v>
      </c>
      <c r="H33" s="4">
        <f t="shared" si="0"/>
        <v>8.7433541407580431E-2</v>
      </c>
    </row>
    <row r="34" spans="1:8" ht="15.75" customHeight="1">
      <c r="A34" s="2">
        <v>37500</v>
      </c>
      <c r="B34" s="3">
        <v>52.849997999999999</v>
      </c>
      <c r="C34" s="3">
        <v>57</v>
      </c>
      <c r="D34" s="3">
        <v>48.099997999999999</v>
      </c>
      <c r="E34" s="3">
        <v>49.240001999999997</v>
      </c>
      <c r="F34" s="3">
        <v>34.486763000000003</v>
      </c>
      <c r="G34" s="3">
        <v>189286100</v>
      </c>
      <c r="H34" s="4">
        <f t="shared" si="0"/>
        <v>-7.9282081240999669E-2</v>
      </c>
    </row>
    <row r="35" spans="1:8" ht="15.75" customHeight="1">
      <c r="A35" s="2">
        <v>37530</v>
      </c>
      <c r="B35" s="3">
        <v>49.240001999999997</v>
      </c>
      <c r="C35" s="3">
        <v>58.02</v>
      </c>
      <c r="D35" s="3">
        <v>48.549999</v>
      </c>
      <c r="E35" s="3">
        <v>53.549999</v>
      </c>
      <c r="F35" s="3">
        <v>37.557312000000003</v>
      </c>
      <c r="G35" s="3">
        <v>281372000</v>
      </c>
      <c r="H35" s="4">
        <f t="shared" si="0"/>
        <v>8.9035581565019589E-2</v>
      </c>
    </row>
    <row r="36" spans="1:8" ht="15.75" customHeight="1">
      <c r="A36" s="2">
        <v>37561</v>
      </c>
      <c r="B36" s="3">
        <v>53.59</v>
      </c>
      <c r="C36" s="3">
        <v>56.200001</v>
      </c>
      <c r="D36" s="3">
        <v>52.57</v>
      </c>
      <c r="E36" s="3">
        <v>53.900002000000001</v>
      </c>
      <c r="F36" s="3">
        <v>37.802799</v>
      </c>
      <c r="G36" s="3">
        <v>172707800</v>
      </c>
      <c r="H36" s="4">
        <f t="shared" si="0"/>
        <v>6.5363303955298267E-3</v>
      </c>
    </row>
    <row r="37" spans="1:8" ht="15.75" customHeight="1">
      <c r="A37" s="2">
        <v>37591</v>
      </c>
      <c r="B37" s="3">
        <v>55.959999000000003</v>
      </c>
      <c r="C37" s="3">
        <v>56.740001999999997</v>
      </c>
      <c r="D37" s="3">
        <v>48.950001</v>
      </c>
      <c r="E37" s="3">
        <v>50.509998000000003</v>
      </c>
      <c r="F37" s="3">
        <v>35.425220000000003</v>
      </c>
      <c r="G37" s="3">
        <v>172622000</v>
      </c>
      <c r="H37" s="4">
        <f t="shared" si="0"/>
        <v>-6.2894258173845724E-2</v>
      </c>
    </row>
    <row r="38" spans="1:8" ht="15.75" customHeight="1">
      <c r="A38" s="2">
        <v>37622</v>
      </c>
      <c r="B38" s="3">
        <v>50.650002000000001</v>
      </c>
      <c r="C38" s="3">
        <v>52.18</v>
      </c>
      <c r="D38" s="3">
        <v>46.919998</v>
      </c>
      <c r="E38" s="3">
        <v>47.799999</v>
      </c>
      <c r="F38" s="3">
        <v>33.573974999999997</v>
      </c>
      <c r="G38" s="3">
        <v>177204400</v>
      </c>
      <c r="H38" s="4">
        <f t="shared" si="0"/>
        <v>-5.2257826486328263E-2</v>
      </c>
    </row>
    <row r="39" spans="1:8" ht="15.75" customHeight="1">
      <c r="A39" s="2">
        <v>37653</v>
      </c>
      <c r="B39" s="3">
        <v>47.77</v>
      </c>
      <c r="C39" s="3">
        <v>49.790000999999997</v>
      </c>
      <c r="D39" s="3">
        <v>46.25</v>
      </c>
      <c r="E39" s="3">
        <v>48.060001</v>
      </c>
      <c r="F39" s="3">
        <v>33.756599000000001</v>
      </c>
      <c r="G39" s="3">
        <v>147045300</v>
      </c>
      <c r="H39" s="4">
        <f t="shared" si="0"/>
        <v>5.4394512416240295E-3</v>
      </c>
    </row>
    <row r="40" spans="1:8" ht="15.75" customHeight="1">
      <c r="A40" s="2">
        <v>37681</v>
      </c>
      <c r="B40" s="3">
        <v>48.599997999999999</v>
      </c>
      <c r="C40" s="3">
        <v>54.860000999999997</v>
      </c>
      <c r="D40" s="3">
        <v>46.5</v>
      </c>
      <c r="E40" s="3">
        <v>52.029998999999997</v>
      </c>
      <c r="F40" s="3">
        <v>36.545067000000003</v>
      </c>
      <c r="G40" s="3">
        <v>177796800</v>
      </c>
      <c r="H40" s="4">
        <f t="shared" si="0"/>
        <v>8.2605122630985475E-2</v>
      </c>
    </row>
    <row r="41" spans="1:8" ht="15.75" customHeight="1">
      <c r="A41" s="2">
        <v>37712</v>
      </c>
      <c r="B41" s="3">
        <v>52.099997999999999</v>
      </c>
      <c r="C41" s="3">
        <v>57.509998000000003</v>
      </c>
      <c r="D41" s="3">
        <v>51.52</v>
      </c>
      <c r="E41" s="3">
        <v>56.32</v>
      </c>
      <c r="F41" s="3">
        <v>39.626548999999997</v>
      </c>
      <c r="G41" s="3">
        <v>169673200</v>
      </c>
      <c r="H41" s="4">
        <f t="shared" si="0"/>
        <v>8.4320053374098175E-2</v>
      </c>
    </row>
    <row r="42" spans="1:8" ht="15.75" customHeight="1">
      <c r="A42" s="2">
        <v>37742</v>
      </c>
      <c r="B42" s="3">
        <v>56.32</v>
      </c>
      <c r="C42" s="3">
        <v>56.950001</v>
      </c>
      <c r="D42" s="3">
        <v>51.630001</v>
      </c>
      <c r="E42" s="3">
        <v>52.610000999999997</v>
      </c>
      <c r="F42" s="3">
        <v>37.016212000000003</v>
      </c>
      <c r="G42" s="3">
        <v>190744000</v>
      </c>
      <c r="H42" s="4">
        <f t="shared" si="0"/>
        <v>-6.5873437527956172E-2</v>
      </c>
    </row>
    <row r="43" spans="1:8" ht="15.75" customHeight="1">
      <c r="A43" s="2">
        <v>37773</v>
      </c>
      <c r="B43" s="3">
        <v>52.959999000000003</v>
      </c>
      <c r="C43" s="3">
        <v>55.59</v>
      </c>
      <c r="D43" s="3">
        <v>52.119999</v>
      </c>
      <c r="E43" s="3">
        <v>53.669998</v>
      </c>
      <c r="F43" s="3">
        <v>37.762034999999997</v>
      </c>
      <c r="G43" s="3">
        <v>166620900</v>
      </c>
      <c r="H43" s="4">
        <f t="shared" si="0"/>
        <v>2.014855004612558E-2</v>
      </c>
    </row>
    <row r="44" spans="1:8" ht="15.75" customHeight="1">
      <c r="A44" s="2">
        <v>37803</v>
      </c>
      <c r="B44" s="3">
        <v>53.5</v>
      </c>
      <c r="C44" s="3">
        <v>57.700001</v>
      </c>
      <c r="D44" s="3">
        <v>53</v>
      </c>
      <c r="E44" s="3">
        <v>55.91</v>
      </c>
      <c r="F44" s="3">
        <v>39.402493</v>
      </c>
      <c r="G44" s="3">
        <v>157989300</v>
      </c>
      <c r="H44" s="4">
        <f t="shared" si="0"/>
        <v>4.3441991407507631E-2</v>
      </c>
    </row>
    <row r="45" spans="1:8" ht="15.75" customHeight="1">
      <c r="A45" s="2">
        <v>37834</v>
      </c>
      <c r="B45" s="3">
        <v>55.720001000000003</v>
      </c>
      <c r="C45" s="3">
        <v>59.48</v>
      </c>
      <c r="D45" s="3">
        <v>54.779998999999997</v>
      </c>
      <c r="E45" s="3">
        <v>59.169998</v>
      </c>
      <c r="F45" s="3">
        <v>41.69997</v>
      </c>
      <c r="G45" s="3">
        <v>136669300</v>
      </c>
      <c r="H45" s="4">
        <f t="shared" si="0"/>
        <v>5.8307909603587789E-2</v>
      </c>
    </row>
    <row r="46" spans="1:8" ht="15.75" customHeight="1">
      <c r="A46" s="2">
        <v>37865</v>
      </c>
      <c r="B46" s="3">
        <v>58.959999000000003</v>
      </c>
      <c r="C46" s="3">
        <v>60.200001</v>
      </c>
      <c r="D46" s="3">
        <v>55.799999</v>
      </c>
      <c r="E46" s="3">
        <v>55.849997999999999</v>
      </c>
      <c r="F46" s="3">
        <v>39.360194999999997</v>
      </c>
      <c r="G46" s="3">
        <v>175100700</v>
      </c>
      <c r="H46" s="4">
        <f t="shared" si="0"/>
        <v>-5.6109752596944389E-2</v>
      </c>
    </row>
    <row r="47" spans="1:8" ht="15.75" customHeight="1">
      <c r="A47" s="2">
        <v>37895</v>
      </c>
      <c r="B47" s="3">
        <v>56.02</v>
      </c>
      <c r="C47" s="3">
        <v>59.639999000000003</v>
      </c>
      <c r="D47" s="3">
        <v>56.009998000000003</v>
      </c>
      <c r="E47" s="3">
        <v>58.950001</v>
      </c>
      <c r="F47" s="3">
        <v>41.544930000000001</v>
      </c>
      <c r="G47" s="3">
        <v>152140600</v>
      </c>
      <c r="H47" s="4">
        <f t="shared" si="0"/>
        <v>5.5506203665911809E-2</v>
      </c>
    </row>
    <row r="48" spans="1:8" ht="15.75" customHeight="1">
      <c r="A48" s="2">
        <v>37926</v>
      </c>
      <c r="B48" s="3">
        <v>58.77</v>
      </c>
      <c r="C48" s="3">
        <v>59.93</v>
      </c>
      <c r="D48" s="3">
        <v>54.360000999999997</v>
      </c>
      <c r="E48" s="3">
        <v>55.639999000000003</v>
      </c>
      <c r="F48" s="3">
        <v>39.274155</v>
      </c>
      <c r="G48" s="3">
        <v>172384700</v>
      </c>
      <c r="H48" s="4">
        <f t="shared" si="0"/>
        <v>-5.4658294044544073E-2</v>
      </c>
    </row>
    <row r="49" spans="1:8" ht="15.75" customHeight="1">
      <c r="A49" s="2">
        <v>37956</v>
      </c>
      <c r="B49" s="3">
        <v>55.639999000000003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280065600</v>
      </c>
      <c r="H49" s="4">
        <f t="shared" si="0"/>
        <v>-4.6549645689385306E-2</v>
      </c>
    </row>
    <row r="50" spans="1:8" ht="15.75" customHeight="1">
      <c r="A50" s="2">
        <v>37987</v>
      </c>
      <c r="B50" s="3">
        <v>53.349997999999999</v>
      </c>
      <c r="C50" s="3">
        <v>54.950001</v>
      </c>
      <c r="D50" s="3">
        <v>51.580002</v>
      </c>
      <c r="E50" s="3">
        <v>53.849997999999999</v>
      </c>
      <c r="F50" s="3">
        <v>38.077334999999998</v>
      </c>
      <c r="G50" s="3">
        <v>201663800</v>
      </c>
      <c r="H50" s="4">
        <f t="shared" si="0"/>
        <v>1.686104590677167E-2</v>
      </c>
    </row>
    <row r="51" spans="1:8" ht="15.75" customHeight="1">
      <c r="A51" s="2">
        <v>38018</v>
      </c>
      <c r="B51" s="3">
        <v>54.200001</v>
      </c>
      <c r="C51" s="3">
        <v>60.150002000000001</v>
      </c>
      <c r="D51" s="3">
        <v>54.150002000000001</v>
      </c>
      <c r="E51" s="3">
        <v>59.560001</v>
      </c>
      <c r="F51" s="3">
        <v>42.114879999999999</v>
      </c>
      <c r="G51" s="3">
        <v>225419200</v>
      </c>
      <c r="H51" s="4">
        <f t="shared" si="0"/>
        <v>0.10603538824342622</v>
      </c>
    </row>
    <row r="52" spans="1:8" ht="15.75" customHeight="1">
      <c r="A52" s="2">
        <v>38047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42.206820999999998</v>
      </c>
      <c r="G52" s="3">
        <v>222337300</v>
      </c>
      <c r="H52" s="4">
        <f t="shared" si="0"/>
        <v>2.1831001299302882E-3</v>
      </c>
    </row>
    <row r="53" spans="1:8" ht="15.75" customHeight="1">
      <c r="A53" s="2">
        <v>38078</v>
      </c>
      <c r="B53" s="3">
        <v>58.75</v>
      </c>
      <c r="C53" s="3">
        <v>60.139999000000003</v>
      </c>
      <c r="D53" s="3">
        <v>56.150002000000001</v>
      </c>
      <c r="E53" s="3">
        <v>57</v>
      </c>
      <c r="F53" s="3">
        <v>40.395302000000001</v>
      </c>
      <c r="G53" s="3">
        <v>193281000</v>
      </c>
      <c r="H53" s="4">
        <f t="shared" si="0"/>
        <v>-4.2920053135487204E-2</v>
      </c>
    </row>
    <row r="54" spans="1:8" ht="15.75" customHeight="1">
      <c r="A54" s="2">
        <v>38108</v>
      </c>
      <c r="B54" s="3">
        <v>57</v>
      </c>
      <c r="C54" s="3">
        <v>57.52</v>
      </c>
      <c r="D54" s="3">
        <v>53.450001</v>
      </c>
      <c r="E54" s="3">
        <v>55.73</v>
      </c>
      <c r="F54" s="3">
        <v>39.495274000000002</v>
      </c>
      <c r="G54" s="3">
        <v>205337100</v>
      </c>
      <c r="H54" s="4">
        <f t="shared" si="0"/>
        <v>-2.228051172881438E-2</v>
      </c>
    </row>
    <row r="55" spans="1:8" ht="15.75" customHeight="1">
      <c r="A55" s="2">
        <v>38139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37.294018000000001</v>
      </c>
      <c r="G55" s="3">
        <v>214484500</v>
      </c>
      <c r="H55" s="4">
        <f t="shared" si="0"/>
        <v>-5.5734668406149067E-2</v>
      </c>
    </row>
    <row r="56" spans="1:8" ht="15.75" customHeight="1">
      <c r="A56" s="2">
        <v>38169</v>
      </c>
      <c r="B56" s="3">
        <v>53.099997999999999</v>
      </c>
      <c r="C56" s="3">
        <v>54.189999</v>
      </c>
      <c r="D56" s="3">
        <v>51.5</v>
      </c>
      <c r="E56" s="3">
        <v>53.009998000000003</v>
      </c>
      <c r="F56" s="3">
        <v>37.656300000000002</v>
      </c>
      <c r="G56" s="3">
        <v>210007000</v>
      </c>
      <c r="H56" s="4">
        <f t="shared" si="0"/>
        <v>9.7142120755130332E-3</v>
      </c>
    </row>
    <row r="57" spans="1:8" ht="15.75" customHeight="1">
      <c r="A57" s="2">
        <v>38200</v>
      </c>
      <c r="B57" s="3">
        <v>53.02</v>
      </c>
      <c r="C57" s="3">
        <v>54.970001000000003</v>
      </c>
      <c r="D57" s="3">
        <v>51.080002</v>
      </c>
      <c r="E57" s="3">
        <v>52.669998</v>
      </c>
      <c r="F57" s="3">
        <v>37.414768000000002</v>
      </c>
      <c r="G57" s="3">
        <v>186258300</v>
      </c>
      <c r="H57" s="4">
        <f t="shared" si="0"/>
        <v>-6.4141192841569508E-3</v>
      </c>
    </row>
    <row r="58" spans="1:8" ht="15.75" customHeight="1">
      <c r="A58" s="2">
        <v>38231</v>
      </c>
      <c r="B58" s="3">
        <v>52.459999000000003</v>
      </c>
      <c r="C58" s="3">
        <v>53.959999000000003</v>
      </c>
      <c r="D58" s="3">
        <v>51.099997999999999</v>
      </c>
      <c r="E58" s="3">
        <v>53.200001</v>
      </c>
      <c r="F58" s="3">
        <v>37.880851999999997</v>
      </c>
      <c r="G58" s="3">
        <v>206640300</v>
      </c>
      <c r="H58" s="4">
        <f t="shared" si="0"/>
        <v>1.2457220100896924E-2</v>
      </c>
    </row>
    <row r="59" spans="1:8" ht="15.75" customHeight="1">
      <c r="A59" s="2">
        <v>38261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38.393523999999999</v>
      </c>
      <c r="G59" s="3">
        <v>185838900</v>
      </c>
      <c r="H59" s="4">
        <f t="shared" si="0"/>
        <v>1.3533803305163307E-2</v>
      </c>
    </row>
    <row r="60" spans="1:8" ht="15.75" customHeight="1">
      <c r="A60" s="2">
        <v>38292</v>
      </c>
      <c r="B60" s="3">
        <v>53.919998</v>
      </c>
      <c r="C60" s="3">
        <v>57.889999000000003</v>
      </c>
      <c r="D60" s="3">
        <v>52.060001</v>
      </c>
      <c r="E60" s="3">
        <v>52.060001</v>
      </c>
      <c r="F60" s="3">
        <v>37.069102999999998</v>
      </c>
      <c r="G60" s="3">
        <v>238267700</v>
      </c>
      <c r="H60" s="4">
        <f t="shared" si="0"/>
        <v>-3.449594780619776E-2</v>
      </c>
    </row>
    <row r="61" spans="1:8" ht="15.75" customHeight="1">
      <c r="A61" s="2">
        <v>38322</v>
      </c>
      <c r="B61" s="3">
        <v>52.5</v>
      </c>
      <c r="C61" s="3">
        <v>53.650002000000001</v>
      </c>
      <c r="D61" s="3">
        <v>52</v>
      </c>
      <c r="E61" s="3">
        <v>52.82</v>
      </c>
      <c r="F61" s="3">
        <v>37.610270999999997</v>
      </c>
      <c r="G61" s="3">
        <v>231643800</v>
      </c>
      <c r="H61" s="4">
        <f t="shared" si="0"/>
        <v>1.4598896552743643E-2</v>
      </c>
    </row>
    <row r="62" spans="1:8" ht="15.75" customHeight="1">
      <c r="A62" s="2">
        <v>38353</v>
      </c>
      <c r="B62" s="3">
        <v>53.75</v>
      </c>
      <c r="C62" s="3">
        <v>54.599997999999999</v>
      </c>
      <c r="D62" s="3">
        <v>52.220001000000003</v>
      </c>
      <c r="E62" s="3">
        <v>52.400002000000001</v>
      </c>
      <c r="F62" s="3">
        <v>37.402084000000002</v>
      </c>
      <c r="G62" s="3">
        <v>183923700</v>
      </c>
      <c r="H62" s="4">
        <f t="shared" si="0"/>
        <v>-5.5353762274139226E-3</v>
      </c>
    </row>
    <row r="63" spans="1:8" ht="15.75" customHeight="1">
      <c r="A63" s="2">
        <v>38384</v>
      </c>
      <c r="B63" s="3">
        <v>52.400002000000001</v>
      </c>
      <c r="C63" s="3">
        <v>53.740001999999997</v>
      </c>
      <c r="D63" s="3">
        <v>51.099997999999999</v>
      </c>
      <c r="E63" s="3">
        <v>51.610000999999997</v>
      </c>
      <c r="F63" s="3">
        <v>36.838188000000002</v>
      </c>
      <c r="G63" s="3">
        <v>181560100</v>
      </c>
      <c r="H63" s="4">
        <f t="shared" si="0"/>
        <v>-1.507659305829054E-2</v>
      </c>
    </row>
    <row r="64" spans="1:8" ht="15.75" customHeight="1">
      <c r="A64" s="2">
        <v>38412</v>
      </c>
      <c r="B64" s="3">
        <v>52.009998000000003</v>
      </c>
      <c r="C64" s="3">
        <v>53.490001999999997</v>
      </c>
      <c r="D64" s="3">
        <v>50.060001</v>
      </c>
      <c r="E64" s="3">
        <v>50.110000999999997</v>
      </c>
      <c r="F64" s="3">
        <v>35.767529000000003</v>
      </c>
      <c r="G64" s="3">
        <v>373812500</v>
      </c>
      <c r="H64" s="4">
        <f t="shared" si="0"/>
        <v>-2.9063834518679339E-2</v>
      </c>
    </row>
    <row r="65" spans="1:8" ht="15.75" customHeight="1">
      <c r="A65" s="2">
        <v>38443</v>
      </c>
      <c r="B65" s="3">
        <v>50.25</v>
      </c>
      <c r="C65" s="3">
        <v>50.5</v>
      </c>
      <c r="D65" s="3">
        <v>46.200001</v>
      </c>
      <c r="E65" s="3">
        <v>47.139999000000003</v>
      </c>
      <c r="F65" s="3">
        <v>33.746788000000002</v>
      </c>
      <c r="G65" s="3">
        <v>337397100</v>
      </c>
      <c r="H65" s="4">
        <f t="shared" si="0"/>
        <v>-5.6496522306587096E-2</v>
      </c>
    </row>
    <row r="66" spans="1:8" ht="15.75" customHeight="1">
      <c r="A66" s="2">
        <v>38473</v>
      </c>
      <c r="B66" s="3">
        <v>47.48</v>
      </c>
      <c r="C66" s="3">
        <v>49.459999000000003</v>
      </c>
      <c r="D66" s="3">
        <v>46.599997999999999</v>
      </c>
      <c r="E66" s="3">
        <v>47.23</v>
      </c>
      <c r="F66" s="3">
        <v>33.811236999999998</v>
      </c>
      <c r="G66" s="3">
        <v>255131200</v>
      </c>
      <c r="H66" s="4">
        <f t="shared" si="0"/>
        <v>1.9097817546368029E-3</v>
      </c>
    </row>
    <row r="67" spans="1:8" ht="15.75" customHeight="1">
      <c r="A67" s="2">
        <v>38504</v>
      </c>
      <c r="B67" s="3">
        <v>47.25</v>
      </c>
      <c r="C67" s="3">
        <v>50.299999</v>
      </c>
      <c r="D67" s="3">
        <v>47.209999000000003</v>
      </c>
      <c r="E67" s="3">
        <v>48.200001</v>
      </c>
      <c r="F67" s="3">
        <v>34.616115999999998</v>
      </c>
      <c r="G67" s="3">
        <v>238335200</v>
      </c>
      <c r="H67" s="4">
        <f t="shared" si="0"/>
        <v>2.3805074035002025E-2</v>
      </c>
    </row>
    <row r="68" spans="1:8" ht="15.75" customHeight="1">
      <c r="A68" s="2">
        <v>38534</v>
      </c>
      <c r="B68" s="3">
        <v>48.25</v>
      </c>
      <c r="C68" s="3">
        <v>50.689999</v>
      </c>
      <c r="D68" s="3">
        <v>48.150002000000001</v>
      </c>
      <c r="E68" s="3">
        <v>49.349997999999999</v>
      </c>
      <c r="F68" s="3">
        <v>35.442017</v>
      </c>
      <c r="G68" s="3">
        <v>183397900</v>
      </c>
      <c r="H68" s="4">
        <f t="shared" si="0"/>
        <v>2.3858858111060231E-2</v>
      </c>
    </row>
    <row r="69" spans="1:8" ht="15.75" customHeight="1">
      <c r="A69" s="2">
        <v>38565</v>
      </c>
      <c r="B69" s="3">
        <v>49.619999</v>
      </c>
      <c r="C69" s="3">
        <v>49.869999</v>
      </c>
      <c r="D69" s="3">
        <v>44.700001</v>
      </c>
      <c r="E69" s="3">
        <v>44.959999000000003</v>
      </c>
      <c r="F69" s="3">
        <v>32.289219000000003</v>
      </c>
      <c r="G69" s="3">
        <v>280401100</v>
      </c>
      <c r="H69" s="4">
        <f t="shared" si="0"/>
        <v>-8.8956506058896059E-2</v>
      </c>
    </row>
    <row r="70" spans="1:8" ht="15.75" customHeight="1">
      <c r="A70" s="2">
        <v>38596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31.570049000000001</v>
      </c>
      <c r="G70" s="3">
        <v>445029400</v>
      </c>
      <c r="H70" s="4">
        <f t="shared" si="0"/>
        <v>-2.227275921415138E-2</v>
      </c>
    </row>
    <row r="71" spans="1:8" ht="15.75" customHeight="1">
      <c r="A71" s="2">
        <v>38626</v>
      </c>
      <c r="B71" s="3">
        <v>44.150002000000001</v>
      </c>
      <c r="C71" s="3">
        <v>47.549999</v>
      </c>
      <c r="D71" s="3">
        <v>43.299999</v>
      </c>
      <c r="E71" s="3">
        <v>47.310001</v>
      </c>
      <c r="F71" s="3">
        <v>34.084403999999999</v>
      </c>
      <c r="G71" s="3">
        <v>309168500</v>
      </c>
      <c r="H71" s="4">
        <f t="shared" si="0"/>
        <v>7.9643683796626299E-2</v>
      </c>
    </row>
    <row r="72" spans="1:8" ht="15.75" customHeight="1">
      <c r="A72" s="2">
        <v>38657</v>
      </c>
      <c r="B72" s="3">
        <v>47.119999</v>
      </c>
      <c r="C72" s="3">
        <v>50.869999</v>
      </c>
      <c r="D72" s="3">
        <v>46.610000999999997</v>
      </c>
      <c r="E72" s="3">
        <v>48.560001</v>
      </c>
      <c r="F72" s="3">
        <v>34.984969999999997</v>
      </c>
      <c r="G72" s="3">
        <v>267771900</v>
      </c>
      <c r="H72" s="4">
        <f t="shared" si="0"/>
        <v>2.6421644339152821E-2</v>
      </c>
    </row>
    <row r="73" spans="1:8" ht="15.75" customHeight="1">
      <c r="A73" s="2">
        <v>38687</v>
      </c>
      <c r="B73" s="3">
        <v>48.59</v>
      </c>
      <c r="C73" s="3">
        <v>49.740001999999997</v>
      </c>
      <c r="D73" s="3">
        <v>46.75</v>
      </c>
      <c r="E73" s="3">
        <v>46.799999</v>
      </c>
      <c r="F73" s="3">
        <v>33.716976000000003</v>
      </c>
      <c r="G73" s="3">
        <v>258541900</v>
      </c>
      <c r="H73" s="4">
        <f t="shared" si="0"/>
        <v>-3.6243964193766486E-2</v>
      </c>
    </row>
    <row r="74" spans="1:8" ht="15.75" customHeight="1">
      <c r="A74" s="2">
        <v>38718</v>
      </c>
      <c r="B74" s="3">
        <v>46.360000999999997</v>
      </c>
      <c r="C74" s="3">
        <v>46.950001</v>
      </c>
      <c r="D74" s="3">
        <v>44.540000999999997</v>
      </c>
      <c r="E74" s="3">
        <v>46.110000999999997</v>
      </c>
      <c r="F74" s="3">
        <v>33.320900000000002</v>
      </c>
      <c r="G74" s="3">
        <v>322518700</v>
      </c>
      <c r="H74" s="4">
        <f t="shared" si="0"/>
        <v>-1.1747079572023325E-2</v>
      </c>
    </row>
    <row r="75" spans="1:8" ht="15.75" customHeight="1">
      <c r="A75" s="2">
        <v>38749</v>
      </c>
      <c r="B75" s="3">
        <v>46.049999</v>
      </c>
      <c r="C75" s="3">
        <v>47.02</v>
      </c>
      <c r="D75" s="3">
        <v>44.52</v>
      </c>
      <c r="E75" s="3">
        <v>45.360000999999997</v>
      </c>
      <c r="F75" s="3">
        <v>32.778931</v>
      </c>
      <c r="G75" s="3">
        <v>236340600</v>
      </c>
      <c r="H75" s="4">
        <f t="shared" si="0"/>
        <v>-1.6265136896062283E-2</v>
      </c>
    </row>
    <row r="76" spans="1:8" ht="15.75" customHeight="1">
      <c r="A76" s="2">
        <v>38777</v>
      </c>
      <c r="B76" s="3">
        <v>45.360000999999997</v>
      </c>
      <c r="C76" s="3">
        <v>48.869999</v>
      </c>
      <c r="D76" s="3">
        <v>44.860000999999997</v>
      </c>
      <c r="E76" s="3">
        <v>47.240001999999997</v>
      </c>
      <c r="F76" s="3">
        <v>34.137489000000002</v>
      </c>
      <c r="G76" s="3">
        <v>267987900</v>
      </c>
      <c r="H76" s="4">
        <f t="shared" si="0"/>
        <v>4.1446074004060786E-2</v>
      </c>
    </row>
    <row r="77" spans="1:8" ht="15.75" customHeight="1">
      <c r="A77" s="2">
        <v>38808</v>
      </c>
      <c r="B77" s="3">
        <v>47.27</v>
      </c>
      <c r="C77" s="3">
        <v>47.310001</v>
      </c>
      <c r="D77" s="3">
        <v>44.990001999999997</v>
      </c>
      <c r="E77" s="3">
        <v>45.029998999999997</v>
      </c>
      <c r="F77" s="3">
        <v>32.660583000000003</v>
      </c>
      <c r="G77" s="3">
        <v>197107100</v>
      </c>
      <c r="H77" s="4">
        <f t="shared" si="0"/>
        <v>-4.3263463226601101E-2</v>
      </c>
    </row>
    <row r="78" spans="1:8" ht="15.75" customHeight="1">
      <c r="A78" s="2">
        <v>38838</v>
      </c>
      <c r="B78" s="3">
        <v>45.919998</v>
      </c>
      <c r="C78" s="3">
        <v>50</v>
      </c>
      <c r="D78" s="3">
        <v>45.540000999999997</v>
      </c>
      <c r="E78" s="3">
        <v>48.450001</v>
      </c>
      <c r="F78" s="3">
        <v>35.141131999999999</v>
      </c>
      <c r="G78" s="3">
        <v>302008400</v>
      </c>
      <c r="H78" s="4">
        <f t="shared" si="0"/>
        <v>7.5949317867350874E-2</v>
      </c>
    </row>
    <row r="79" spans="1:8" ht="15.75" customHeight="1">
      <c r="A79" s="2">
        <v>38869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35.060206999999998</v>
      </c>
      <c r="G79" s="3">
        <v>245733000</v>
      </c>
      <c r="H79" s="4">
        <f t="shared" si="0"/>
        <v>-2.3028569483760676E-3</v>
      </c>
    </row>
    <row r="80" spans="1:8" ht="15.75" customHeight="1">
      <c r="A80" s="2">
        <v>38899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32.389034000000002</v>
      </c>
      <c r="G80" s="3">
        <v>269589700</v>
      </c>
      <c r="H80" s="4">
        <f t="shared" si="0"/>
        <v>-7.6188169681941587E-2</v>
      </c>
    </row>
    <row r="81" spans="1:8" ht="15.75" customHeight="1">
      <c r="A81" s="2">
        <v>38930</v>
      </c>
      <c r="B81" s="3">
        <v>44.349997999999999</v>
      </c>
      <c r="C81" s="3">
        <v>45.450001</v>
      </c>
      <c r="D81" s="3">
        <v>43.48</v>
      </c>
      <c r="E81" s="3">
        <v>44.720001000000003</v>
      </c>
      <c r="F81" s="3">
        <v>32.549156000000004</v>
      </c>
      <c r="G81" s="3">
        <v>237088700</v>
      </c>
      <c r="H81" s="4">
        <f t="shared" si="0"/>
        <v>4.943710269346137E-3</v>
      </c>
    </row>
    <row r="82" spans="1:8" ht="15.75" customHeight="1">
      <c r="A82" s="2">
        <v>38961</v>
      </c>
      <c r="B82" s="3">
        <v>45</v>
      </c>
      <c r="C82" s="3">
        <v>49.950001</v>
      </c>
      <c r="D82" s="3">
        <v>44.02</v>
      </c>
      <c r="E82" s="3">
        <v>49.32</v>
      </c>
      <c r="F82" s="3">
        <v>36.032707000000002</v>
      </c>
      <c r="G82" s="3">
        <v>265210400</v>
      </c>
      <c r="H82" s="4">
        <f t="shared" si="0"/>
        <v>0.10702431116800688</v>
      </c>
    </row>
    <row r="83" spans="1:8" ht="15.75" customHeight="1">
      <c r="A83" s="2">
        <v>38991</v>
      </c>
      <c r="B83" s="3">
        <v>48.619999</v>
      </c>
      <c r="C83" s="3">
        <v>52.150002000000001</v>
      </c>
      <c r="D83" s="3">
        <v>47.639999000000003</v>
      </c>
      <c r="E83" s="3">
        <v>49.279998999999997</v>
      </c>
      <c r="F83" s="3">
        <v>36.003487</v>
      </c>
      <c r="G83" s="3">
        <v>365494300</v>
      </c>
      <c r="H83" s="4">
        <f t="shared" si="0"/>
        <v>-8.1092991431374402E-4</v>
      </c>
    </row>
    <row r="84" spans="1:8" ht="15.75" customHeight="1">
      <c r="A84" s="2">
        <v>39022</v>
      </c>
      <c r="B84" s="3">
        <v>49.380001</v>
      </c>
      <c r="C84" s="3">
        <v>49.700001</v>
      </c>
      <c r="D84" s="3">
        <v>45.970001000000003</v>
      </c>
      <c r="E84" s="3">
        <v>46.099997999999999</v>
      </c>
      <c r="F84" s="3">
        <v>33.680202000000001</v>
      </c>
      <c r="G84" s="3">
        <v>371959900</v>
      </c>
      <c r="H84" s="4">
        <f t="shared" si="0"/>
        <v>-6.4529444050794263E-2</v>
      </c>
    </row>
    <row r="85" spans="1:8" ht="15.75" customHeight="1">
      <c r="A85" s="2">
        <v>39052</v>
      </c>
      <c r="B85" s="3">
        <v>46</v>
      </c>
      <c r="C85" s="3">
        <v>46.889999000000003</v>
      </c>
      <c r="D85" s="3">
        <v>44.799999</v>
      </c>
      <c r="E85" s="3">
        <v>46.18</v>
      </c>
      <c r="F85" s="3">
        <v>33.738655000000001</v>
      </c>
      <c r="G85" s="3">
        <v>278046300</v>
      </c>
      <c r="H85" s="4">
        <f t="shared" si="0"/>
        <v>1.7355299709900815E-3</v>
      </c>
    </row>
    <row r="86" spans="1:8" ht="15.75" customHeight="1">
      <c r="A86" s="2">
        <v>39083</v>
      </c>
      <c r="B86" s="3">
        <v>47.09</v>
      </c>
      <c r="C86" s="3">
        <v>48.779998999999997</v>
      </c>
      <c r="D86" s="3">
        <v>46.509998000000003</v>
      </c>
      <c r="E86" s="3">
        <v>47.689999</v>
      </c>
      <c r="F86" s="3">
        <v>34.970165000000001</v>
      </c>
      <c r="G86" s="3">
        <v>289921200</v>
      </c>
      <c r="H86" s="4">
        <f t="shared" si="0"/>
        <v>3.6501455081715616E-2</v>
      </c>
    </row>
    <row r="87" spans="1:8" ht="15.75" customHeight="1">
      <c r="A87" s="2">
        <v>39114</v>
      </c>
      <c r="B87" s="3">
        <v>47.509998000000003</v>
      </c>
      <c r="C87" s="3">
        <v>50.419998</v>
      </c>
      <c r="D87" s="3">
        <v>47.439999</v>
      </c>
      <c r="E87" s="3">
        <v>48.310001</v>
      </c>
      <c r="F87" s="3">
        <v>35.424785999999997</v>
      </c>
      <c r="G87" s="3">
        <v>278003300</v>
      </c>
      <c r="H87" s="4">
        <f t="shared" si="0"/>
        <v>1.3000253215848308E-2</v>
      </c>
    </row>
    <row r="88" spans="1:8" ht="15.75" customHeight="1">
      <c r="A88" s="2">
        <v>39142</v>
      </c>
      <c r="B88" s="3">
        <v>47.779998999999997</v>
      </c>
      <c r="C88" s="3">
        <v>48.32</v>
      </c>
      <c r="D88" s="3">
        <v>45.060001</v>
      </c>
      <c r="E88" s="3">
        <v>46.950001</v>
      </c>
      <c r="F88" s="3">
        <v>34.427517000000002</v>
      </c>
      <c r="G88" s="3">
        <v>347369500</v>
      </c>
      <c r="H88" s="4">
        <f t="shared" si="0"/>
        <v>-2.8151729695699384E-2</v>
      </c>
    </row>
    <row r="89" spans="1:8" ht="15.75" customHeight="1">
      <c r="A89" s="2">
        <v>39173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35.307011000000003</v>
      </c>
      <c r="G89" s="3">
        <v>257144500</v>
      </c>
      <c r="H89" s="4">
        <f t="shared" si="0"/>
        <v>2.554625127336372E-2</v>
      </c>
    </row>
    <row r="90" spans="1:8" ht="15.75" customHeight="1">
      <c r="A90" s="2">
        <v>39203</v>
      </c>
      <c r="B90" s="3">
        <v>47.919998</v>
      </c>
      <c r="C90" s="3">
        <v>48.880001</v>
      </c>
      <c r="D90" s="3">
        <v>46.32</v>
      </c>
      <c r="E90" s="3">
        <v>47.599997999999999</v>
      </c>
      <c r="F90" s="3">
        <v>35.071224000000001</v>
      </c>
      <c r="G90" s="3">
        <v>309199900</v>
      </c>
      <c r="H90" s="4">
        <f t="shared" si="0"/>
        <v>-6.6781920452003698E-3</v>
      </c>
    </row>
    <row r="91" spans="1:8" ht="15.75" customHeight="1">
      <c r="A91" s="2">
        <v>39234</v>
      </c>
      <c r="B91" s="3">
        <v>47.900002000000001</v>
      </c>
      <c r="C91" s="3">
        <v>51.439999</v>
      </c>
      <c r="D91" s="3">
        <v>47.689999</v>
      </c>
      <c r="E91" s="3">
        <v>48.110000999999997</v>
      </c>
      <c r="F91" s="3">
        <v>35.611530000000002</v>
      </c>
      <c r="G91" s="3">
        <v>443564800</v>
      </c>
      <c r="H91" s="4">
        <f t="shared" si="0"/>
        <v>1.5405963589979097E-2</v>
      </c>
    </row>
    <row r="92" spans="1:8" ht="15.75" customHeight="1">
      <c r="A92" s="2">
        <v>39264</v>
      </c>
      <c r="B92" s="3">
        <v>48.200001</v>
      </c>
      <c r="C92" s="3">
        <v>49.259998000000003</v>
      </c>
      <c r="D92" s="3">
        <v>45.73</v>
      </c>
      <c r="E92" s="3">
        <v>45.950001</v>
      </c>
      <c r="F92" s="3">
        <v>34.012661000000001</v>
      </c>
      <c r="G92" s="3">
        <v>345381600</v>
      </c>
      <c r="H92" s="4">
        <f t="shared" si="0"/>
        <v>-4.4897509317909125E-2</v>
      </c>
    </row>
    <row r="93" spans="1:8" ht="15.75" customHeight="1">
      <c r="A93" s="2">
        <v>39295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32.295383000000001</v>
      </c>
      <c r="G93" s="3">
        <v>561399200</v>
      </c>
      <c r="H93" s="4">
        <f t="shared" si="0"/>
        <v>-5.0489375118283164E-2</v>
      </c>
    </row>
    <row r="94" spans="1:8" ht="15.75" customHeight="1">
      <c r="A94" s="2">
        <v>39326</v>
      </c>
      <c r="B94" s="3">
        <v>43.509998000000003</v>
      </c>
      <c r="C94" s="3">
        <v>45.049999</v>
      </c>
      <c r="D94" s="3">
        <v>42.09</v>
      </c>
      <c r="E94" s="3">
        <v>43.650002000000001</v>
      </c>
      <c r="F94" s="3">
        <v>32.473224999999999</v>
      </c>
      <c r="G94" s="3">
        <v>376154000</v>
      </c>
      <c r="H94" s="4">
        <f t="shared" si="0"/>
        <v>5.506731411112179E-3</v>
      </c>
    </row>
    <row r="95" spans="1:8" ht="15.75" customHeight="1">
      <c r="A95" s="2">
        <v>39356</v>
      </c>
      <c r="B95" s="3">
        <v>43.830002</v>
      </c>
      <c r="C95" s="3">
        <v>47.700001</v>
      </c>
      <c r="D95" s="3">
        <v>43.27</v>
      </c>
      <c r="E95" s="3">
        <v>45.209999000000003</v>
      </c>
      <c r="F95" s="3">
        <v>33.633774000000003</v>
      </c>
      <c r="G95" s="3">
        <v>437028000</v>
      </c>
      <c r="H95" s="4">
        <f t="shared" si="0"/>
        <v>3.5738643143697714E-2</v>
      </c>
    </row>
    <row r="96" spans="1:8" ht="15.75" customHeight="1">
      <c r="A96" s="2">
        <v>39387</v>
      </c>
      <c r="B96" s="3">
        <v>44.700001</v>
      </c>
      <c r="C96" s="3">
        <v>48.23</v>
      </c>
      <c r="D96" s="3">
        <v>42.5</v>
      </c>
      <c r="E96" s="3">
        <v>47.900002000000001</v>
      </c>
      <c r="F96" s="3">
        <v>35.634995000000004</v>
      </c>
      <c r="G96" s="3">
        <v>432340500</v>
      </c>
      <c r="H96" s="4">
        <f t="shared" si="0"/>
        <v>5.9500340342418932E-2</v>
      </c>
    </row>
    <row r="97" spans="1:8" ht="15.75" customHeight="1">
      <c r="A97" s="2">
        <v>39417</v>
      </c>
      <c r="B97" s="3">
        <v>47.709999000000003</v>
      </c>
      <c r="C97" s="3">
        <v>50.049999</v>
      </c>
      <c r="D97" s="3">
        <v>46.869999</v>
      </c>
      <c r="E97" s="3">
        <v>47.529998999999997</v>
      </c>
      <c r="F97" s="3">
        <v>35.359721999999998</v>
      </c>
      <c r="G97" s="3">
        <v>304526500</v>
      </c>
      <c r="H97" s="4">
        <f t="shared" si="0"/>
        <v>-7.7247941244275638E-3</v>
      </c>
    </row>
    <row r="98" spans="1:8" ht="15.75" customHeight="1">
      <c r="A98" s="2">
        <v>39448</v>
      </c>
      <c r="B98" s="3">
        <v>47.41</v>
      </c>
      <c r="C98" s="3">
        <v>51.299999</v>
      </c>
      <c r="D98" s="3">
        <v>43.110000999999997</v>
      </c>
      <c r="E98" s="3">
        <v>50.740001999999997</v>
      </c>
      <c r="F98" s="3">
        <v>37.917934000000002</v>
      </c>
      <c r="G98" s="3">
        <v>594609500</v>
      </c>
      <c r="H98" s="4">
        <f t="shared" si="0"/>
        <v>7.2348193235229757E-2</v>
      </c>
    </row>
    <row r="99" spans="1:8" ht="15.75" customHeight="1">
      <c r="A99" s="2">
        <v>39479</v>
      </c>
      <c r="B99" s="3">
        <v>50.900002000000001</v>
      </c>
      <c r="C99" s="3">
        <v>51.57</v>
      </c>
      <c r="D99" s="3">
        <v>47.84</v>
      </c>
      <c r="E99" s="3">
        <v>49.59</v>
      </c>
      <c r="F99" s="3">
        <v>37.058540000000001</v>
      </c>
      <c r="G99" s="3">
        <v>476630200</v>
      </c>
      <c r="H99" s="4">
        <f t="shared" si="0"/>
        <v>-2.2664578718872227E-2</v>
      </c>
    </row>
    <row r="100" spans="1:8" ht="15.75" customHeight="1">
      <c r="A100" s="2">
        <v>39508</v>
      </c>
      <c r="B100" s="3">
        <v>49.43</v>
      </c>
      <c r="C100" s="3">
        <v>54.150002000000001</v>
      </c>
      <c r="D100" s="3">
        <v>48.639999000000003</v>
      </c>
      <c r="E100" s="3">
        <v>52.68</v>
      </c>
      <c r="F100" s="3">
        <v>39.367686999999997</v>
      </c>
      <c r="G100" s="3">
        <v>490180000</v>
      </c>
      <c r="H100" s="4">
        <f t="shared" si="0"/>
        <v>6.231079260003216E-2</v>
      </c>
    </row>
    <row r="101" spans="1:8" ht="15.75" customHeight="1">
      <c r="A101" s="2">
        <v>39539</v>
      </c>
      <c r="B101" s="3">
        <v>53.189999</v>
      </c>
      <c r="C101" s="3">
        <v>59.040000999999997</v>
      </c>
      <c r="D101" s="3">
        <v>52.810001</v>
      </c>
      <c r="E101" s="3">
        <v>57.98</v>
      </c>
      <c r="F101" s="3">
        <v>43.534145000000002</v>
      </c>
      <c r="G101" s="3">
        <v>439232000</v>
      </c>
      <c r="H101" s="4">
        <f t="shared" si="0"/>
        <v>0.10583446266477393</v>
      </c>
    </row>
    <row r="102" spans="1:8" ht="15.75" customHeight="1">
      <c r="A102" s="2">
        <v>39569</v>
      </c>
      <c r="B102" s="3">
        <v>58.200001</v>
      </c>
      <c r="C102" s="3">
        <v>59.09</v>
      </c>
      <c r="D102" s="3">
        <v>55.049999</v>
      </c>
      <c r="E102" s="3">
        <v>57.740001999999997</v>
      </c>
      <c r="F102" s="3">
        <v>43.353931000000003</v>
      </c>
      <c r="G102" s="3">
        <v>392991100</v>
      </c>
      <c r="H102" s="4">
        <f t="shared" si="0"/>
        <v>-4.1396012256586043E-3</v>
      </c>
    </row>
    <row r="103" spans="1:8" ht="15.75" customHeight="1">
      <c r="A103" s="2">
        <v>39600</v>
      </c>
      <c r="B103" s="3">
        <v>57.41</v>
      </c>
      <c r="C103" s="3">
        <v>59.950001</v>
      </c>
      <c r="D103" s="3">
        <v>55.849997999999999</v>
      </c>
      <c r="E103" s="3">
        <v>56.200001</v>
      </c>
      <c r="F103" s="3">
        <v>42.375278000000002</v>
      </c>
      <c r="G103" s="3">
        <v>443348300</v>
      </c>
      <c r="H103" s="4">
        <f t="shared" si="0"/>
        <v>-2.2573570087566022E-2</v>
      </c>
    </row>
    <row r="104" spans="1:8" ht="15.75" customHeight="1">
      <c r="A104" s="2">
        <v>39630</v>
      </c>
      <c r="B104" s="3">
        <v>56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495577900</v>
      </c>
      <c r="H104" s="4">
        <f t="shared" si="0"/>
        <v>4.3060295675228344E-2</v>
      </c>
    </row>
    <row r="105" spans="1:8" ht="15.75" customHeight="1">
      <c r="A105" s="2">
        <v>39661</v>
      </c>
      <c r="B105" s="3">
        <v>58.75</v>
      </c>
      <c r="C105" s="3">
        <v>61</v>
      </c>
      <c r="D105" s="3">
        <v>56.810001</v>
      </c>
      <c r="E105" s="3">
        <v>59.07</v>
      </c>
      <c r="F105" s="3">
        <v>44.539299</v>
      </c>
      <c r="G105" s="3">
        <v>395839100</v>
      </c>
      <c r="H105" s="4">
        <f t="shared" si="0"/>
        <v>7.6771319075555778E-3</v>
      </c>
    </row>
    <row r="106" spans="1:8" ht="15.75" customHeight="1">
      <c r="A106" s="2">
        <v>39692</v>
      </c>
      <c r="B106" s="3">
        <v>59.900002000000001</v>
      </c>
      <c r="C106" s="3">
        <v>63.849997999999999</v>
      </c>
      <c r="D106" s="3">
        <v>57.740001999999997</v>
      </c>
      <c r="E106" s="3">
        <v>59.889999000000003</v>
      </c>
      <c r="F106" s="3">
        <v>45.339317000000001</v>
      </c>
      <c r="G106" s="3">
        <v>560153900</v>
      </c>
      <c r="H106" s="4">
        <f t="shared" si="0"/>
        <v>1.7962069856555251E-2</v>
      </c>
    </row>
    <row r="107" spans="1:8" ht="15.75" customHeight="1">
      <c r="A107" s="2">
        <v>39722</v>
      </c>
      <c r="B107" s="3">
        <v>59.509998000000003</v>
      </c>
      <c r="C107" s="3">
        <v>60.299999</v>
      </c>
      <c r="D107" s="3">
        <v>47.400002000000001</v>
      </c>
      <c r="E107" s="3">
        <v>55.810001</v>
      </c>
      <c r="F107" s="3">
        <v>42.250571999999998</v>
      </c>
      <c r="G107" s="3">
        <v>748361300</v>
      </c>
      <c r="H107" s="4">
        <f t="shared" si="0"/>
        <v>-6.8125088871541728E-2</v>
      </c>
    </row>
    <row r="108" spans="1:8" ht="15.75" customHeight="1">
      <c r="A108" s="2">
        <v>39753</v>
      </c>
      <c r="B108" s="3">
        <v>56.759998000000003</v>
      </c>
      <c r="C108" s="3">
        <v>57.25</v>
      </c>
      <c r="D108" s="3">
        <v>50.200001</v>
      </c>
      <c r="E108" s="3">
        <v>55.880001</v>
      </c>
      <c r="F108" s="3">
        <v>42.303573999999998</v>
      </c>
      <c r="G108" s="3">
        <v>514798100</v>
      </c>
      <c r="H108" s="4">
        <f t="shared" si="0"/>
        <v>1.2544682235307804E-3</v>
      </c>
    </row>
    <row r="109" spans="1:8" ht="15.75" customHeight="1">
      <c r="A109" s="2">
        <v>39783</v>
      </c>
      <c r="B109" s="3">
        <v>55.369999</v>
      </c>
      <c r="C109" s="3">
        <v>59.23</v>
      </c>
      <c r="D109" s="3">
        <v>52.220001000000003</v>
      </c>
      <c r="E109" s="3">
        <v>56.060001</v>
      </c>
      <c r="F109" s="3">
        <v>42.439830999999998</v>
      </c>
      <c r="G109" s="3">
        <v>469411500</v>
      </c>
      <c r="H109" s="4">
        <f t="shared" si="0"/>
        <v>3.2209335315262141E-3</v>
      </c>
    </row>
    <row r="110" spans="1:8" ht="15.75" customHeight="1">
      <c r="A110" s="2">
        <v>39814</v>
      </c>
      <c r="B110" s="3">
        <v>55.98</v>
      </c>
      <c r="C110" s="3">
        <v>57.509998000000003</v>
      </c>
      <c r="D110" s="3">
        <v>46.919998</v>
      </c>
      <c r="E110" s="3">
        <v>47.119999</v>
      </c>
      <c r="F110" s="3">
        <v>35.825867000000002</v>
      </c>
      <c r="G110" s="3">
        <v>518547200</v>
      </c>
      <c r="H110" s="4">
        <f t="shared" si="0"/>
        <v>-0.15584331615269617</v>
      </c>
    </row>
    <row r="111" spans="1:8" ht="15.75" customHeight="1">
      <c r="A111" s="2">
        <v>39845</v>
      </c>
      <c r="B111" s="3">
        <v>46.57</v>
      </c>
      <c r="C111" s="3">
        <v>50.669998</v>
      </c>
      <c r="D111" s="3">
        <v>46.25</v>
      </c>
      <c r="E111" s="3">
        <v>49.240001999999997</v>
      </c>
      <c r="F111" s="3">
        <v>37.437733000000001</v>
      </c>
      <c r="G111" s="3">
        <v>509033200</v>
      </c>
      <c r="H111" s="4">
        <f t="shared" si="0"/>
        <v>4.4991681569074071E-2</v>
      </c>
    </row>
    <row r="112" spans="1:8" ht="15.75" customHeight="1">
      <c r="A112" s="2">
        <v>39873</v>
      </c>
      <c r="B112" s="3">
        <v>48.810001</v>
      </c>
      <c r="C112" s="3">
        <v>53</v>
      </c>
      <c r="D112" s="3">
        <v>47</v>
      </c>
      <c r="E112" s="3">
        <v>52.099997999999999</v>
      </c>
      <c r="F112" s="3">
        <v>39.612209</v>
      </c>
      <c r="G112" s="3">
        <v>545295500</v>
      </c>
      <c r="H112" s="4">
        <f t="shared" si="0"/>
        <v>5.8082469897416021E-2</v>
      </c>
    </row>
    <row r="113" spans="1:8" ht="15.75" customHeight="1">
      <c r="A113" s="2">
        <v>39904</v>
      </c>
      <c r="B113" s="3">
        <v>51.380001</v>
      </c>
      <c r="C113" s="3">
        <v>54.57</v>
      </c>
      <c r="D113" s="3">
        <v>47.639999000000003</v>
      </c>
      <c r="E113" s="3">
        <v>50.400002000000001</v>
      </c>
      <c r="F113" s="3">
        <v>38.535446</v>
      </c>
      <c r="G113" s="3">
        <v>450522100</v>
      </c>
      <c r="H113" s="4">
        <f t="shared" si="0"/>
        <v>-2.7182604231942725E-2</v>
      </c>
    </row>
    <row r="114" spans="1:8" ht="15.75" customHeight="1">
      <c r="A114" s="2">
        <v>39934</v>
      </c>
      <c r="B114" s="3">
        <v>50.5</v>
      </c>
      <c r="C114" s="3">
        <v>51.380001</v>
      </c>
      <c r="D114" s="3">
        <v>48.119999</v>
      </c>
      <c r="E114" s="3">
        <v>49.740001999999997</v>
      </c>
      <c r="F114" s="3">
        <v>38.030822999999998</v>
      </c>
      <c r="G114" s="3">
        <v>377048900</v>
      </c>
      <c r="H114" s="4">
        <f t="shared" si="0"/>
        <v>-1.3095034633827834E-2</v>
      </c>
    </row>
    <row r="115" spans="1:8" ht="15.75" customHeight="1">
      <c r="A115" s="2">
        <v>39965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37.236190999999998</v>
      </c>
      <c r="G115" s="3">
        <v>417698500</v>
      </c>
      <c r="H115" s="4">
        <f t="shared" si="0"/>
        <v>-2.0894420296925998E-2</v>
      </c>
    </row>
    <row r="116" spans="1:8" ht="15.75" customHeight="1">
      <c r="A116" s="2">
        <v>39995</v>
      </c>
      <c r="B116" s="3">
        <v>48.549999</v>
      </c>
      <c r="C116" s="3">
        <v>50.43</v>
      </c>
      <c r="D116" s="3">
        <v>47.349997999999999</v>
      </c>
      <c r="E116" s="3">
        <v>49.880001</v>
      </c>
      <c r="F116" s="3">
        <v>38.343142999999998</v>
      </c>
      <c r="G116" s="3">
        <v>369068900</v>
      </c>
      <c r="H116" s="4">
        <f t="shared" si="0"/>
        <v>2.9727852668926309E-2</v>
      </c>
    </row>
    <row r="117" spans="1:8" ht="15.75" customHeight="1">
      <c r="A117" s="2">
        <v>40026</v>
      </c>
      <c r="B117" s="3">
        <v>50.220001000000003</v>
      </c>
      <c r="C117" s="3">
        <v>52.560001</v>
      </c>
      <c r="D117" s="3">
        <v>48.75</v>
      </c>
      <c r="E117" s="3">
        <v>50.869999</v>
      </c>
      <c r="F117" s="3">
        <v>39.104140999999998</v>
      </c>
      <c r="G117" s="3">
        <v>344252000</v>
      </c>
      <c r="H117" s="4">
        <f t="shared" si="0"/>
        <v>1.9847042794587828E-2</v>
      </c>
    </row>
    <row r="118" spans="1:8" ht="15.75" customHeight="1">
      <c r="A118" s="2">
        <v>40057</v>
      </c>
      <c r="B118" s="3">
        <v>50.810001</v>
      </c>
      <c r="C118" s="3">
        <v>52.099997999999999</v>
      </c>
      <c r="D118" s="3">
        <v>48.73</v>
      </c>
      <c r="E118" s="3">
        <v>49.09</v>
      </c>
      <c r="F118" s="3">
        <v>37.942473999999997</v>
      </c>
      <c r="G118" s="3">
        <v>375673300</v>
      </c>
      <c r="H118" s="4">
        <f t="shared" si="0"/>
        <v>-2.9707007245089501E-2</v>
      </c>
    </row>
    <row r="119" spans="1:8" ht="15.75" customHeight="1">
      <c r="A119" s="2">
        <v>40087</v>
      </c>
      <c r="B119" s="3">
        <v>49.07</v>
      </c>
      <c r="C119" s="3">
        <v>52</v>
      </c>
      <c r="D119" s="3">
        <v>48.73</v>
      </c>
      <c r="E119" s="3">
        <v>49.68</v>
      </c>
      <c r="F119" s="3">
        <v>38.398502000000001</v>
      </c>
      <c r="G119" s="3">
        <v>374017800</v>
      </c>
      <c r="H119" s="4">
        <f t="shared" si="0"/>
        <v>1.2018931606832055E-2</v>
      </c>
    </row>
    <row r="120" spans="1:8" ht="15.75" customHeight="1">
      <c r="A120" s="2">
        <v>40118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306009700</v>
      </c>
      <c r="H120" s="4">
        <f t="shared" si="0"/>
        <v>9.8027548053827712E-2</v>
      </c>
    </row>
    <row r="121" spans="1:8" ht="15.75" customHeight="1">
      <c r="A121" s="2">
        <v>40148</v>
      </c>
      <c r="B121" s="3">
        <v>54.849997999999999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264681300</v>
      </c>
      <c r="H121" s="4">
        <f t="shared" si="0"/>
        <v>-2.0165258732896849E-2</v>
      </c>
    </row>
    <row r="122" spans="1:8" ht="15.75" customHeight="1">
      <c r="A122" s="2">
        <v>40179</v>
      </c>
      <c r="B122" s="3">
        <v>53.740001999999997</v>
      </c>
      <c r="C122" s="3">
        <v>55.200001</v>
      </c>
      <c r="D122" s="3">
        <v>52.509998000000003</v>
      </c>
      <c r="E122" s="3">
        <v>53.43</v>
      </c>
      <c r="F122" s="3">
        <v>41.504814000000003</v>
      </c>
      <c r="G122" s="3">
        <v>291591500</v>
      </c>
      <c r="H122" s="4">
        <f t="shared" si="0"/>
        <v>4.6577064659508605E-3</v>
      </c>
    </row>
    <row r="123" spans="1:8" ht="15.75" customHeight="1">
      <c r="A123" s="2">
        <v>40210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42.001961000000001</v>
      </c>
      <c r="G123" s="3">
        <v>278505000</v>
      </c>
      <c r="H123" s="4">
        <f t="shared" si="0"/>
        <v>1.197805632859837E-2</v>
      </c>
    </row>
    <row r="124" spans="1:8" ht="15.75" customHeight="1">
      <c r="A124" s="2">
        <v>40238</v>
      </c>
      <c r="B124" s="3">
        <v>54.040000999999997</v>
      </c>
      <c r="C124" s="3">
        <v>56.27</v>
      </c>
      <c r="D124" s="3">
        <v>53.150002000000001</v>
      </c>
      <c r="E124" s="3">
        <v>55.599997999999999</v>
      </c>
      <c r="F124" s="3">
        <v>43.190491000000002</v>
      </c>
      <c r="G124" s="3">
        <v>270764400</v>
      </c>
      <c r="H124" s="4">
        <f t="shared" si="0"/>
        <v>2.8297012132362107E-2</v>
      </c>
    </row>
    <row r="125" spans="1:8" ht="15.75" customHeight="1">
      <c r="A125" s="2">
        <v>40269</v>
      </c>
      <c r="B125" s="3">
        <v>55.75</v>
      </c>
      <c r="C125" s="3">
        <v>55.900002000000001</v>
      </c>
      <c r="D125" s="3">
        <v>53.52</v>
      </c>
      <c r="E125" s="3">
        <v>53.639999000000003</v>
      </c>
      <c r="F125" s="3">
        <v>41.902408999999999</v>
      </c>
      <c r="G125" s="3">
        <v>282951100</v>
      </c>
      <c r="H125" s="4">
        <f t="shared" si="0"/>
        <v>-2.9823277535789134E-2</v>
      </c>
    </row>
    <row r="126" spans="1:8" ht="15.75" customHeight="1">
      <c r="A126" s="2">
        <v>40299</v>
      </c>
      <c r="B126" s="3">
        <v>53.880001</v>
      </c>
      <c r="C126" s="3">
        <v>54.950001</v>
      </c>
      <c r="D126" s="3">
        <v>50</v>
      </c>
      <c r="E126" s="3">
        <v>50.560001</v>
      </c>
      <c r="F126" s="3">
        <v>39.496372000000001</v>
      </c>
      <c r="G126" s="3">
        <v>398119000</v>
      </c>
      <c r="H126" s="4">
        <f t="shared" si="0"/>
        <v>-5.7420016114109282E-2</v>
      </c>
    </row>
    <row r="127" spans="1:8" ht="15.75" customHeight="1">
      <c r="A127" s="2">
        <v>40330</v>
      </c>
      <c r="B127" s="3">
        <v>50.799999</v>
      </c>
      <c r="C127" s="3">
        <v>52.080002</v>
      </c>
      <c r="D127" s="3">
        <v>48.009998000000003</v>
      </c>
      <c r="E127" s="3">
        <v>48.07</v>
      </c>
      <c r="F127" s="3">
        <v>37.769035000000002</v>
      </c>
      <c r="G127" s="3">
        <v>390548500</v>
      </c>
      <c r="H127" s="4">
        <f t="shared" si="0"/>
        <v>-4.373406752397406E-2</v>
      </c>
    </row>
    <row r="128" spans="1:8" ht="15.75" customHeight="1">
      <c r="A128" s="2">
        <v>40360</v>
      </c>
      <c r="B128" s="3">
        <v>48.099997999999999</v>
      </c>
      <c r="C128" s="3">
        <v>51.810001</v>
      </c>
      <c r="D128" s="3">
        <v>47.77</v>
      </c>
      <c r="E128" s="3">
        <v>51.189999</v>
      </c>
      <c r="F128" s="3">
        <v>40.220440000000004</v>
      </c>
      <c r="G128" s="3">
        <v>280340800</v>
      </c>
      <c r="H128" s="4">
        <f t="shared" si="0"/>
        <v>6.4905153123451548E-2</v>
      </c>
    </row>
    <row r="129" spans="1:8" ht="15.75" customHeight="1">
      <c r="A129" s="2">
        <v>40391</v>
      </c>
      <c r="B129" s="3">
        <v>51.549999</v>
      </c>
      <c r="C129" s="3">
        <v>52.48</v>
      </c>
      <c r="D129" s="3">
        <v>50</v>
      </c>
      <c r="E129" s="3">
        <v>50.139999000000003</v>
      </c>
      <c r="F129" s="3">
        <v>39.395446999999997</v>
      </c>
      <c r="G129" s="3">
        <v>272559100</v>
      </c>
      <c r="H129" s="4">
        <f t="shared" si="0"/>
        <v>-2.0511784555315809E-2</v>
      </c>
    </row>
    <row r="130" spans="1:8" ht="15.75" customHeight="1">
      <c r="A130" s="2">
        <v>40422</v>
      </c>
      <c r="B130" s="3">
        <v>50.490001999999997</v>
      </c>
      <c r="C130" s="3">
        <v>54.389999000000003</v>
      </c>
      <c r="D130" s="3">
        <v>50.459999000000003</v>
      </c>
      <c r="E130" s="3">
        <v>53.52</v>
      </c>
      <c r="F130" s="3">
        <v>42.296149999999997</v>
      </c>
      <c r="G130" s="3">
        <v>216284000</v>
      </c>
      <c r="H130" s="4">
        <f t="shared" si="0"/>
        <v>7.3630412164126482E-2</v>
      </c>
    </row>
    <row r="131" spans="1:8" ht="15.75" customHeight="1">
      <c r="A131" s="2">
        <v>40452</v>
      </c>
      <c r="B131" s="3">
        <v>53.599997999999999</v>
      </c>
      <c r="C131" s="3">
        <v>54.82</v>
      </c>
      <c r="D131" s="3">
        <v>52.93</v>
      </c>
      <c r="E131" s="3">
        <v>54.169998</v>
      </c>
      <c r="F131" s="3">
        <v>42.809834000000002</v>
      </c>
      <c r="G131" s="3">
        <v>208445100</v>
      </c>
      <c r="H131" s="4">
        <f t="shared" si="0"/>
        <v>1.2144935177315311E-2</v>
      </c>
    </row>
    <row r="132" spans="1:8" ht="15.75" customHeight="1">
      <c r="A132" s="2">
        <v>40483</v>
      </c>
      <c r="B132" s="3">
        <v>54.049999</v>
      </c>
      <c r="C132" s="3">
        <v>55.720001000000003</v>
      </c>
      <c r="D132" s="3">
        <v>53.43</v>
      </c>
      <c r="E132" s="3">
        <v>54.09</v>
      </c>
      <c r="F132" s="3">
        <v>42.746613000000004</v>
      </c>
      <c r="G132" s="3">
        <v>241802400</v>
      </c>
      <c r="H132" s="4">
        <f t="shared" si="0"/>
        <v>-1.4767868522918971E-3</v>
      </c>
    </row>
    <row r="133" spans="1:8" ht="15.75" customHeight="1">
      <c r="A133" s="2">
        <v>40513</v>
      </c>
      <c r="B133" s="3">
        <v>54.419998</v>
      </c>
      <c r="C133" s="3">
        <v>55.34</v>
      </c>
      <c r="D133" s="3">
        <v>53.139999000000003</v>
      </c>
      <c r="E133" s="3">
        <v>53.93</v>
      </c>
      <c r="F133" s="3">
        <v>42.620167000000002</v>
      </c>
      <c r="G133" s="3">
        <v>246182100</v>
      </c>
      <c r="H133" s="4">
        <f t="shared" si="0"/>
        <v>-2.9580355290371517E-3</v>
      </c>
    </row>
    <row r="134" spans="1:8" ht="15.75" customHeight="1">
      <c r="A134" s="2">
        <v>40544</v>
      </c>
      <c r="B134" s="3">
        <v>54.23</v>
      </c>
      <c r="C134" s="3">
        <v>57.900002000000001</v>
      </c>
      <c r="D134" s="3">
        <v>53.540000999999997</v>
      </c>
      <c r="E134" s="3">
        <v>56.07</v>
      </c>
      <c r="F134" s="3">
        <v>44.556041999999998</v>
      </c>
      <c r="G134" s="3">
        <v>260656500</v>
      </c>
      <c r="H134" s="4">
        <f t="shared" si="0"/>
        <v>4.5421572374411287E-2</v>
      </c>
    </row>
    <row r="135" spans="1:8" ht="15.75" customHeight="1">
      <c r="A135" s="2">
        <v>40575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41.305926999999997</v>
      </c>
      <c r="G135" s="3">
        <v>276839200</v>
      </c>
      <c r="H135" s="4">
        <f t="shared" si="0"/>
        <v>-7.2944428053102223E-2</v>
      </c>
    </row>
    <row r="136" spans="1:8" ht="15.75" customHeight="1">
      <c r="A136" s="2">
        <v>40603</v>
      </c>
      <c r="B136" s="3">
        <v>52.16</v>
      </c>
      <c r="C136" s="3">
        <v>53.880001</v>
      </c>
      <c r="D136" s="3">
        <v>50.970001000000003</v>
      </c>
      <c r="E136" s="3">
        <v>52.049999</v>
      </c>
      <c r="F136" s="3">
        <v>41.361538000000003</v>
      </c>
      <c r="G136" s="3">
        <v>279247300</v>
      </c>
      <c r="H136" s="4">
        <f t="shared" si="0"/>
        <v>1.3463201055869314E-3</v>
      </c>
    </row>
    <row r="137" spans="1:8" ht="15.75" customHeight="1">
      <c r="A137" s="2">
        <v>40634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43.996093999999999</v>
      </c>
      <c r="G137" s="3">
        <v>177992800</v>
      </c>
      <c r="H137" s="4">
        <f t="shared" si="0"/>
        <v>6.3695793903988676E-2</v>
      </c>
    </row>
    <row r="138" spans="1:8" ht="15.75" customHeight="1">
      <c r="A138" s="2">
        <v>40664</v>
      </c>
      <c r="B138" s="3">
        <v>55.080002</v>
      </c>
      <c r="C138" s="3">
        <v>56.470001000000003</v>
      </c>
      <c r="D138" s="3">
        <v>54.189999</v>
      </c>
      <c r="E138" s="3">
        <v>55.220001000000003</v>
      </c>
      <c r="F138" s="3">
        <v>44.188155999999999</v>
      </c>
      <c r="G138" s="3">
        <v>195699000</v>
      </c>
      <c r="H138" s="4">
        <f t="shared" si="0"/>
        <v>4.3654329859373411E-3</v>
      </c>
    </row>
    <row r="139" spans="1:8" ht="15.75" customHeight="1">
      <c r="A139" s="2">
        <v>40695</v>
      </c>
      <c r="B139" s="3">
        <v>54.98</v>
      </c>
      <c r="C139" s="3">
        <v>55.169998</v>
      </c>
      <c r="D139" s="3">
        <v>51.790000999999997</v>
      </c>
      <c r="E139" s="3">
        <v>53.139999000000003</v>
      </c>
      <c r="F139" s="3">
        <v>42.805053999999998</v>
      </c>
      <c r="G139" s="3">
        <v>282564700</v>
      </c>
      <c r="H139" s="4">
        <f t="shared" si="0"/>
        <v>-3.13002877965761E-2</v>
      </c>
    </row>
    <row r="140" spans="1:8" ht="15.75" customHeight="1">
      <c r="A140" s="2">
        <v>40725</v>
      </c>
      <c r="B140" s="3">
        <v>53.189999</v>
      </c>
      <c r="C140" s="3">
        <v>54.810001</v>
      </c>
      <c r="D140" s="3">
        <v>52.669998</v>
      </c>
      <c r="E140" s="3">
        <v>52.709999000000003</v>
      </c>
      <c r="F140" s="3">
        <v>42.458683000000001</v>
      </c>
      <c r="G140" s="3">
        <v>198103900</v>
      </c>
      <c r="H140" s="4">
        <f t="shared" si="0"/>
        <v>-8.0918248578777125E-3</v>
      </c>
    </row>
    <row r="141" spans="1:8" ht="15.75" customHeight="1">
      <c r="A141" s="2">
        <v>40756</v>
      </c>
      <c r="B141" s="3">
        <v>52.790000999999997</v>
      </c>
      <c r="C141" s="3">
        <v>53.490001999999997</v>
      </c>
      <c r="D141" s="3">
        <v>48.310001</v>
      </c>
      <c r="E141" s="3">
        <v>53.189999</v>
      </c>
      <c r="F141" s="3">
        <v>42.845329</v>
      </c>
      <c r="G141" s="3">
        <v>424527100</v>
      </c>
      <c r="H141" s="4">
        <f t="shared" si="0"/>
        <v>9.1064058675583252E-3</v>
      </c>
    </row>
    <row r="142" spans="1:8" ht="15.75" customHeight="1">
      <c r="A142" s="2">
        <v>40787</v>
      </c>
      <c r="B142" s="3">
        <v>53.200001</v>
      </c>
      <c r="C142" s="3">
        <v>53.549999</v>
      </c>
      <c r="D142" s="3">
        <v>49.939999</v>
      </c>
      <c r="E142" s="3">
        <v>51.900002000000001</v>
      </c>
      <c r="F142" s="3">
        <v>42.108654000000001</v>
      </c>
      <c r="G142" s="3">
        <v>275866100</v>
      </c>
      <c r="H142" s="4">
        <f t="shared" si="0"/>
        <v>-1.7193822925248122E-2</v>
      </c>
    </row>
    <row r="143" spans="1:8" ht="15.75" customHeight="1">
      <c r="A143" s="2">
        <v>40817</v>
      </c>
      <c r="B143" s="3">
        <v>51.880001</v>
      </c>
      <c r="C143" s="3">
        <v>57.959999000000003</v>
      </c>
      <c r="D143" s="3">
        <v>51.630001</v>
      </c>
      <c r="E143" s="3">
        <v>56.720001000000003</v>
      </c>
      <c r="F143" s="3">
        <v>46.019320999999998</v>
      </c>
      <c r="G143" s="3">
        <v>268820500</v>
      </c>
      <c r="H143" s="4">
        <f t="shared" si="0"/>
        <v>9.2870862127295645E-2</v>
      </c>
    </row>
    <row r="144" spans="1:8" ht="15.75" customHeight="1">
      <c r="A144" s="2">
        <v>40848</v>
      </c>
      <c r="B144" s="3">
        <v>55.82</v>
      </c>
      <c r="C144" s="3">
        <v>59.400002000000001</v>
      </c>
      <c r="D144" s="3">
        <v>55.68</v>
      </c>
      <c r="E144" s="3">
        <v>58.900002000000001</v>
      </c>
      <c r="F144" s="3">
        <v>47.788043999999999</v>
      </c>
      <c r="G144" s="3">
        <v>222113300</v>
      </c>
      <c r="H144" s="4">
        <f t="shared" si="0"/>
        <v>3.8434356734641989E-2</v>
      </c>
    </row>
    <row r="145" spans="1:8" ht="15.75" customHeight="1">
      <c r="A145" s="2">
        <v>40878</v>
      </c>
      <c r="B145" s="3">
        <v>58.639999000000003</v>
      </c>
      <c r="C145" s="3">
        <v>60</v>
      </c>
      <c r="D145" s="3">
        <v>57.419998</v>
      </c>
      <c r="E145" s="3">
        <v>59.759998000000003</v>
      </c>
      <c r="F145" s="3">
        <v>48.485790000000001</v>
      </c>
      <c r="G145" s="3">
        <v>193606900</v>
      </c>
      <c r="H145" s="4">
        <f t="shared" si="0"/>
        <v>1.4600848697636636E-2</v>
      </c>
    </row>
    <row r="146" spans="1:8" ht="15.75" customHeight="1">
      <c r="A146" s="2">
        <v>40909</v>
      </c>
      <c r="B146" s="3">
        <v>59.970001000000003</v>
      </c>
      <c r="C146" s="3">
        <v>62</v>
      </c>
      <c r="D146" s="3">
        <v>58.369999</v>
      </c>
      <c r="E146" s="3">
        <v>61.360000999999997</v>
      </c>
      <c r="F146" s="3">
        <v>50.095016000000001</v>
      </c>
      <c r="G146" s="3">
        <v>163577000</v>
      </c>
      <c r="H146" s="4">
        <f t="shared" si="0"/>
        <v>3.3189641748644284E-2</v>
      </c>
    </row>
    <row r="147" spans="1:8" ht="15.75" customHeight="1">
      <c r="A147" s="2">
        <v>40940</v>
      </c>
      <c r="B147" s="3">
        <v>61.790000999999997</v>
      </c>
      <c r="C147" s="3">
        <v>62.630001</v>
      </c>
      <c r="D147" s="3">
        <v>58.209999000000003</v>
      </c>
      <c r="E147" s="3">
        <v>59.080002</v>
      </c>
      <c r="F147" s="3">
        <v>48.233601</v>
      </c>
      <c r="G147" s="3">
        <v>199314500</v>
      </c>
      <c r="H147" s="4">
        <f t="shared" si="0"/>
        <v>-3.7157688501387065E-2</v>
      </c>
    </row>
    <row r="148" spans="1:8" ht="15.75" customHeight="1">
      <c r="A148" s="2">
        <v>40969</v>
      </c>
      <c r="B148" s="3">
        <v>59.360000999999997</v>
      </c>
      <c r="C148" s="3">
        <v>61.5</v>
      </c>
      <c r="D148" s="3">
        <v>58.639999000000003</v>
      </c>
      <c r="E148" s="3">
        <v>61.200001</v>
      </c>
      <c r="F148" s="3">
        <v>49.964385999999998</v>
      </c>
      <c r="G148" s="3">
        <v>185822200</v>
      </c>
      <c r="H148" s="4">
        <f t="shared" si="0"/>
        <v>3.5883387599445399E-2</v>
      </c>
    </row>
    <row r="149" spans="1:8" ht="15.75" customHeight="1">
      <c r="A149" s="2">
        <v>41000</v>
      </c>
      <c r="B149" s="3">
        <v>61.080002</v>
      </c>
      <c r="C149" s="3">
        <v>62.490001999999997</v>
      </c>
      <c r="D149" s="3">
        <v>57.18</v>
      </c>
      <c r="E149" s="3">
        <v>58.91</v>
      </c>
      <c r="F149" s="3">
        <v>48.416316999999999</v>
      </c>
      <c r="G149" s="3">
        <v>251787900</v>
      </c>
      <c r="H149" s="4">
        <f t="shared" si="0"/>
        <v>-3.0983448890976029E-2</v>
      </c>
    </row>
    <row r="150" spans="1:8" ht="15.75" customHeight="1">
      <c r="A150" s="2">
        <v>41030</v>
      </c>
      <c r="B150" s="3">
        <v>58.950001</v>
      </c>
      <c r="C150" s="3">
        <v>66.660004000000001</v>
      </c>
      <c r="D150" s="3">
        <v>58.27</v>
      </c>
      <c r="E150" s="3">
        <v>65.819999999999993</v>
      </c>
      <c r="F150" s="3">
        <v>54.095435999999999</v>
      </c>
      <c r="G150" s="3">
        <v>247098000</v>
      </c>
      <c r="H150" s="4">
        <f t="shared" si="0"/>
        <v>0.11729762509610138</v>
      </c>
    </row>
    <row r="151" spans="1:8" ht="15.75" customHeight="1">
      <c r="A151" s="2">
        <v>41061</v>
      </c>
      <c r="B151" s="3">
        <v>65.430000000000007</v>
      </c>
      <c r="C151" s="3">
        <v>69.720000999999996</v>
      </c>
      <c r="D151" s="3">
        <v>65.129997000000003</v>
      </c>
      <c r="E151" s="3">
        <v>69.720000999999996</v>
      </c>
      <c r="F151" s="3">
        <v>57.689072000000003</v>
      </c>
      <c r="G151" s="3">
        <v>229264800</v>
      </c>
      <c r="H151" s="4">
        <f t="shared" si="0"/>
        <v>6.6431408372418024E-2</v>
      </c>
    </row>
    <row r="152" spans="1:8" ht="15.75" customHeight="1">
      <c r="A152" s="2">
        <v>41091</v>
      </c>
      <c r="B152" s="3">
        <v>69.599997999999999</v>
      </c>
      <c r="C152" s="3">
        <v>75.239998</v>
      </c>
      <c r="D152" s="3">
        <v>69.150002000000001</v>
      </c>
      <c r="E152" s="3">
        <v>74.430000000000007</v>
      </c>
      <c r="F152" s="3">
        <v>61.586288000000003</v>
      </c>
      <c r="G152" s="3">
        <v>210686500</v>
      </c>
      <c r="H152" s="4">
        <f t="shared" si="0"/>
        <v>6.7555532874579785E-2</v>
      </c>
    </row>
    <row r="153" spans="1:8" ht="15.75" customHeight="1">
      <c r="A153" s="2">
        <v>41122</v>
      </c>
      <c r="B153" s="3">
        <v>74.699996999999996</v>
      </c>
      <c r="C153" s="3">
        <v>74.959998999999996</v>
      </c>
      <c r="D153" s="3">
        <v>71.349997999999999</v>
      </c>
      <c r="E153" s="3">
        <v>72.599997999999999</v>
      </c>
      <c r="F153" s="3">
        <v>60.072066999999997</v>
      </c>
      <c r="G153" s="3">
        <v>163618500</v>
      </c>
      <c r="H153" s="4">
        <f t="shared" si="0"/>
        <v>-2.4586982738755196E-2</v>
      </c>
    </row>
    <row r="154" spans="1:8" ht="15.75" customHeight="1">
      <c r="A154" s="2">
        <v>41153</v>
      </c>
      <c r="B154" s="3">
        <v>72.769997000000004</v>
      </c>
      <c r="C154" s="3">
        <v>75.190002000000007</v>
      </c>
      <c r="D154" s="3">
        <v>72.569999999999993</v>
      </c>
      <c r="E154" s="3">
        <v>73.800003000000004</v>
      </c>
      <c r="F154" s="3">
        <v>61.394863000000001</v>
      </c>
      <c r="G154" s="3">
        <v>121605000</v>
      </c>
      <c r="H154" s="4">
        <f t="shared" si="0"/>
        <v>2.2020151229355966E-2</v>
      </c>
    </row>
    <row r="155" spans="1:8" ht="15.75" customHeight="1">
      <c r="A155" s="2">
        <v>41183</v>
      </c>
      <c r="B155" s="3">
        <v>73.800003000000004</v>
      </c>
      <c r="C155" s="3">
        <v>77.599997999999999</v>
      </c>
      <c r="D155" s="3">
        <v>73.629997000000003</v>
      </c>
      <c r="E155" s="3">
        <v>75.019997000000004</v>
      </c>
      <c r="F155" s="3">
        <v>62.409770999999999</v>
      </c>
      <c r="G155" s="3">
        <v>144858200</v>
      </c>
      <c r="H155" s="4">
        <f t="shared" si="0"/>
        <v>1.6530829297558631E-2</v>
      </c>
    </row>
    <row r="156" spans="1:8" ht="15.75" customHeight="1">
      <c r="A156" s="2">
        <v>41214</v>
      </c>
      <c r="B156" s="3">
        <v>75.129997000000003</v>
      </c>
      <c r="C156" s="3">
        <v>75.160004000000001</v>
      </c>
      <c r="D156" s="3">
        <v>67.650002000000001</v>
      </c>
      <c r="E156" s="3">
        <v>72.019997000000004</v>
      </c>
      <c r="F156" s="3">
        <v>59.914051000000001</v>
      </c>
      <c r="G156" s="3">
        <v>193687500</v>
      </c>
      <c r="H156" s="4">
        <f t="shared" si="0"/>
        <v>-3.9989251042116446E-2</v>
      </c>
    </row>
    <row r="157" spans="1:8" ht="15.75" customHeight="1">
      <c r="A157" s="2">
        <v>41244</v>
      </c>
      <c r="B157" s="3">
        <v>72.110000999999997</v>
      </c>
      <c r="C157" s="3">
        <v>72.699996999999996</v>
      </c>
      <c r="D157" s="3">
        <v>67.370002999999997</v>
      </c>
      <c r="E157" s="3">
        <v>68.230002999999996</v>
      </c>
      <c r="F157" s="3">
        <v>56.761124000000002</v>
      </c>
      <c r="G157" s="3">
        <v>198433700</v>
      </c>
      <c r="H157" s="4">
        <f t="shared" si="0"/>
        <v>-5.2624166574882378E-2</v>
      </c>
    </row>
    <row r="158" spans="1:8" ht="15.75" customHeight="1">
      <c r="A158" s="2">
        <v>41275</v>
      </c>
      <c r="B158" s="3">
        <v>68.930000000000007</v>
      </c>
      <c r="C158" s="3">
        <v>70.440002000000007</v>
      </c>
      <c r="D158" s="3">
        <v>67.720000999999996</v>
      </c>
      <c r="E158" s="3">
        <v>69.949996999999996</v>
      </c>
      <c r="F158" s="3">
        <v>58.514522999999997</v>
      </c>
      <c r="G158" s="3">
        <v>152007900</v>
      </c>
      <c r="H158" s="4">
        <f t="shared" si="0"/>
        <v>3.0890843528750322E-2</v>
      </c>
    </row>
    <row r="159" spans="1:8" ht="15.75" customHeight="1">
      <c r="A159" s="2">
        <v>41306</v>
      </c>
      <c r="B159" s="3">
        <v>70.110000999999997</v>
      </c>
      <c r="C159" s="3">
        <v>71.959998999999996</v>
      </c>
      <c r="D159" s="3">
        <v>68.129997000000003</v>
      </c>
      <c r="E159" s="3">
        <v>70.779999000000004</v>
      </c>
      <c r="F159" s="3">
        <v>59.208817000000003</v>
      </c>
      <c r="G159" s="3">
        <v>205455800</v>
      </c>
      <c r="H159" s="4">
        <f t="shared" si="0"/>
        <v>1.1865327860572433E-2</v>
      </c>
    </row>
    <row r="160" spans="1:8" ht="15.75" customHeight="1">
      <c r="A160" s="2">
        <v>41334</v>
      </c>
      <c r="B160" s="3">
        <v>70.779999000000004</v>
      </c>
      <c r="C160" s="3">
        <v>75.110000999999997</v>
      </c>
      <c r="D160" s="3">
        <v>70.779999000000004</v>
      </c>
      <c r="E160" s="3">
        <v>74.830001999999993</v>
      </c>
      <c r="F160" s="3">
        <v>62.596741000000002</v>
      </c>
      <c r="G160" s="3">
        <v>151456500</v>
      </c>
      <c r="H160" s="4">
        <f t="shared" si="0"/>
        <v>5.7219923850192748E-2</v>
      </c>
    </row>
    <row r="161" spans="1:8" ht="15.75" customHeight="1">
      <c r="A161" s="2">
        <v>41365</v>
      </c>
      <c r="B161" s="3">
        <v>75</v>
      </c>
      <c r="C161" s="3">
        <v>79.5</v>
      </c>
      <c r="D161" s="3">
        <v>74.900002000000001</v>
      </c>
      <c r="E161" s="3">
        <v>77.720000999999996</v>
      </c>
      <c r="F161" s="3">
        <v>65.433693000000005</v>
      </c>
      <c r="G161" s="3">
        <v>165085800</v>
      </c>
      <c r="H161" s="4">
        <f t="shared" si="0"/>
        <v>4.5321081492086045E-2</v>
      </c>
    </row>
    <row r="162" spans="1:8" ht="15.75" customHeight="1">
      <c r="A162" s="2">
        <v>41395</v>
      </c>
      <c r="B162" s="3">
        <v>77.849997999999999</v>
      </c>
      <c r="C162" s="3">
        <v>79.959998999999996</v>
      </c>
      <c r="D162" s="3">
        <v>74.819999999999993</v>
      </c>
      <c r="E162" s="3">
        <v>74.839995999999999</v>
      </c>
      <c r="F162" s="3">
        <v>63.008983999999998</v>
      </c>
      <c r="G162" s="3">
        <v>162295100</v>
      </c>
      <c r="H162" s="4">
        <f t="shared" si="0"/>
        <v>-3.7055970537991902E-2</v>
      </c>
    </row>
    <row r="163" spans="1:8" ht="15.75" customHeight="1">
      <c r="A163" s="2">
        <v>41426</v>
      </c>
      <c r="B163" s="3">
        <v>75.059997999999993</v>
      </c>
      <c r="C163" s="3">
        <v>76.870002999999997</v>
      </c>
      <c r="D163" s="3">
        <v>72.900002000000001</v>
      </c>
      <c r="E163" s="3">
        <v>74.489998</v>
      </c>
      <c r="F163" s="3">
        <v>63.090468999999999</v>
      </c>
      <c r="G163" s="3">
        <v>162608600</v>
      </c>
      <c r="H163" s="4">
        <f t="shared" si="0"/>
        <v>1.2932282799545014E-3</v>
      </c>
    </row>
    <row r="164" spans="1:8" ht="15.75" customHeight="1">
      <c r="A164" s="2">
        <v>41456</v>
      </c>
      <c r="B164" s="3">
        <v>74.989998</v>
      </c>
      <c r="C164" s="3">
        <v>78.690002000000007</v>
      </c>
      <c r="D164" s="3">
        <v>74.089995999999999</v>
      </c>
      <c r="E164" s="3">
        <v>77.940002000000007</v>
      </c>
      <c r="F164" s="3">
        <v>66.012519999999995</v>
      </c>
      <c r="G164" s="3">
        <v>113025400</v>
      </c>
      <c r="H164" s="4">
        <f t="shared" si="0"/>
        <v>4.6315252467056416E-2</v>
      </c>
    </row>
    <row r="165" spans="1:8" ht="15.75" customHeight="1">
      <c r="A165" s="2">
        <v>41487</v>
      </c>
      <c r="B165" s="3">
        <v>78.419998000000007</v>
      </c>
      <c r="C165" s="3">
        <v>79</v>
      </c>
      <c r="D165" s="3">
        <v>72.230002999999996</v>
      </c>
      <c r="E165" s="3">
        <v>72.980002999999996</v>
      </c>
      <c r="F165" s="3">
        <v>61.811565000000002</v>
      </c>
      <c r="G165" s="3">
        <v>133848900</v>
      </c>
      <c r="H165" s="4">
        <f t="shared" si="0"/>
        <v>-6.3638761253168238E-2</v>
      </c>
    </row>
    <row r="166" spans="1:8" ht="15.75" customHeight="1">
      <c r="A166" s="2">
        <v>41518</v>
      </c>
      <c r="B166" s="3">
        <v>73.480002999999996</v>
      </c>
      <c r="C166" s="3">
        <v>76.730002999999996</v>
      </c>
      <c r="D166" s="3">
        <v>72.190002000000007</v>
      </c>
      <c r="E166" s="3">
        <v>73.959998999999996</v>
      </c>
      <c r="F166" s="3">
        <v>63.021979999999999</v>
      </c>
      <c r="G166" s="3">
        <v>124109700</v>
      </c>
      <c r="H166" s="4">
        <f t="shared" si="0"/>
        <v>1.9582338677236171E-2</v>
      </c>
    </row>
    <row r="167" spans="1:8" ht="15.75" customHeight="1">
      <c r="A167" s="2">
        <v>41548</v>
      </c>
      <c r="B167" s="3">
        <v>73.870002999999997</v>
      </c>
      <c r="C167" s="3">
        <v>77.629997000000003</v>
      </c>
      <c r="D167" s="3">
        <v>71.510002</v>
      </c>
      <c r="E167" s="3">
        <v>76.75</v>
      </c>
      <c r="F167" s="3">
        <v>65.399344999999997</v>
      </c>
      <c r="G167" s="3">
        <v>150995900</v>
      </c>
      <c r="H167" s="4">
        <f t="shared" si="0"/>
        <v>3.7722791318203545E-2</v>
      </c>
    </row>
    <row r="168" spans="1:8" ht="15.75" customHeight="1">
      <c r="A168" s="2">
        <v>41579</v>
      </c>
      <c r="B168" s="3">
        <v>76.970000999999996</v>
      </c>
      <c r="C168" s="3">
        <v>81.349997999999999</v>
      </c>
      <c r="D168" s="3">
        <v>76.589995999999999</v>
      </c>
      <c r="E168" s="3">
        <v>81.010002</v>
      </c>
      <c r="F168" s="3">
        <v>69.029326999999995</v>
      </c>
      <c r="G168" s="3">
        <v>113143600</v>
      </c>
      <c r="H168" s="4">
        <f t="shared" si="0"/>
        <v>5.5504867823982007E-2</v>
      </c>
    </row>
    <row r="169" spans="1:8" ht="15.75" customHeight="1">
      <c r="A169" s="2">
        <v>41609</v>
      </c>
      <c r="B169" s="3">
        <v>80.889999000000003</v>
      </c>
      <c r="C169" s="3">
        <v>81.370002999999997</v>
      </c>
      <c r="D169" s="3">
        <v>76.809997999999993</v>
      </c>
      <c r="E169" s="3">
        <v>78.690002000000007</v>
      </c>
      <c r="F169" s="3">
        <v>67.052475000000001</v>
      </c>
      <c r="G169" s="3">
        <v>117743800</v>
      </c>
      <c r="H169" s="4">
        <f t="shared" si="0"/>
        <v>-2.8637857066171224E-2</v>
      </c>
    </row>
    <row r="170" spans="1:8" ht="15.75" customHeight="1">
      <c r="A170" s="2">
        <v>41640</v>
      </c>
      <c r="B170" s="3">
        <v>78.720000999999996</v>
      </c>
      <c r="C170" s="3">
        <v>79.470000999999996</v>
      </c>
      <c r="D170" s="3">
        <v>73.639999000000003</v>
      </c>
      <c r="E170" s="3">
        <v>74.680000000000007</v>
      </c>
      <c r="F170" s="3">
        <v>64.005927999999997</v>
      </c>
      <c r="G170" s="3">
        <v>146048800</v>
      </c>
      <c r="H170" s="4">
        <f t="shared" si="0"/>
        <v>-4.5435265439493527E-2</v>
      </c>
    </row>
    <row r="171" spans="1:8" ht="15.75" customHeight="1">
      <c r="A171" s="2">
        <v>41671</v>
      </c>
      <c r="B171" s="3">
        <v>74.190002000000007</v>
      </c>
      <c r="C171" s="3">
        <v>75.989998</v>
      </c>
      <c r="D171" s="3">
        <v>72.269997000000004</v>
      </c>
      <c r="E171" s="3">
        <v>74.699996999999996</v>
      </c>
      <c r="F171" s="3">
        <v>64.023078999999996</v>
      </c>
      <c r="G171" s="3">
        <v>140708800</v>
      </c>
      <c r="H171" s="4">
        <f t="shared" si="0"/>
        <v>2.6795955524616975E-4</v>
      </c>
    </row>
    <row r="172" spans="1:8" ht="15.75" customHeight="1">
      <c r="A172" s="2">
        <v>41699</v>
      </c>
      <c r="B172" s="3">
        <v>74.489998</v>
      </c>
      <c r="C172" s="3">
        <v>77.529999000000004</v>
      </c>
      <c r="D172" s="3">
        <v>73.830001999999993</v>
      </c>
      <c r="E172" s="3">
        <v>76.430000000000007</v>
      </c>
      <c r="F172" s="3">
        <v>65.505806000000007</v>
      </c>
      <c r="G172" s="3">
        <v>143316900</v>
      </c>
      <c r="H172" s="4">
        <f t="shared" si="0"/>
        <v>2.3159257929472765E-2</v>
      </c>
    </row>
    <row r="173" spans="1:8" ht="15.75" customHeight="1">
      <c r="A173" s="2">
        <v>41730</v>
      </c>
      <c r="B173" s="3">
        <v>76.760002</v>
      </c>
      <c r="C173" s="3">
        <v>79.989998</v>
      </c>
      <c r="D173" s="3">
        <v>76.290001000000004</v>
      </c>
      <c r="E173" s="3">
        <v>79.709998999999996</v>
      </c>
      <c r="F173" s="3">
        <v>68.757721000000004</v>
      </c>
      <c r="G173" s="3">
        <v>133598600</v>
      </c>
      <c r="H173" s="4">
        <f t="shared" si="0"/>
        <v>4.9643156821854793E-2</v>
      </c>
    </row>
    <row r="174" spans="1:8" ht="15.75" customHeight="1">
      <c r="A174" s="2">
        <v>41760</v>
      </c>
      <c r="B174" s="3">
        <v>79.730002999999996</v>
      </c>
      <c r="C174" s="3">
        <v>79.760002</v>
      </c>
      <c r="D174" s="3">
        <v>75.239998</v>
      </c>
      <c r="E174" s="3">
        <v>76.769997000000004</v>
      </c>
      <c r="F174" s="3">
        <v>66.221680000000006</v>
      </c>
      <c r="G174" s="3">
        <v>121597900</v>
      </c>
      <c r="H174" s="4">
        <f t="shared" si="0"/>
        <v>-3.6883726847200142E-2</v>
      </c>
    </row>
    <row r="175" spans="1:8" ht="15.75" customHeight="1">
      <c r="A175" s="2">
        <v>41791</v>
      </c>
      <c r="B175" s="3">
        <v>76.580001999999993</v>
      </c>
      <c r="C175" s="3">
        <v>77.760002</v>
      </c>
      <c r="D175" s="3">
        <v>74.669998000000007</v>
      </c>
      <c r="E175" s="3">
        <v>75.069999999999993</v>
      </c>
      <c r="F175" s="3">
        <v>65.156197000000006</v>
      </c>
      <c r="G175" s="3">
        <v>125875700</v>
      </c>
      <c r="H175" s="4">
        <f t="shared" si="0"/>
        <v>-1.6089640129939322E-2</v>
      </c>
    </row>
    <row r="176" spans="1:8" ht="15.75" customHeight="1">
      <c r="A176" s="2">
        <v>41821</v>
      </c>
      <c r="B176" s="3">
        <v>75.269997000000004</v>
      </c>
      <c r="C176" s="3">
        <v>77.569999999999993</v>
      </c>
      <c r="D176" s="3">
        <v>73.540001000000004</v>
      </c>
      <c r="E176" s="3">
        <v>73.580001999999993</v>
      </c>
      <c r="F176" s="3">
        <v>63.862957000000002</v>
      </c>
      <c r="G176" s="3">
        <v>120165500</v>
      </c>
      <c r="H176" s="4">
        <f t="shared" si="0"/>
        <v>-1.9848303914975336E-2</v>
      </c>
    </row>
    <row r="177" spans="1:8" ht="15.75" customHeight="1">
      <c r="A177" s="2">
        <v>41852</v>
      </c>
      <c r="B177" s="3">
        <v>73.319999999999993</v>
      </c>
      <c r="C177" s="3">
        <v>76.199996999999996</v>
      </c>
      <c r="D177" s="3">
        <v>72.769997000000004</v>
      </c>
      <c r="E177" s="3">
        <v>75.5</v>
      </c>
      <c r="F177" s="3">
        <v>65.529396000000006</v>
      </c>
      <c r="G177" s="3">
        <v>114715100</v>
      </c>
      <c r="H177" s="4">
        <f t="shared" si="0"/>
        <v>2.609398434212816E-2</v>
      </c>
    </row>
    <row r="178" spans="1:8" ht="15.75" customHeight="1">
      <c r="A178" s="2">
        <v>41883</v>
      </c>
      <c r="B178" s="3">
        <v>75.419998000000007</v>
      </c>
      <c r="C178" s="3">
        <v>77.730002999999996</v>
      </c>
      <c r="D178" s="3">
        <v>75.410004000000001</v>
      </c>
      <c r="E178" s="3">
        <v>76.470000999999996</v>
      </c>
      <c r="F178" s="3">
        <v>66.808555999999996</v>
      </c>
      <c r="G178" s="3">
        <v>120321400</v>
      </c>
      <c r="H178" s="4">
        <f t="shared" si="0"/>
        <v>1.9520399669180382E-2</v>
      </c>
    </row>
    <row r="179" spans="1:8" ht="15.75" customHeight="1">
      <c r="A179" s="2">
        <v>41913</v>
      </c>
      <c r="B179" s="3">
        <v>76.510002</v>
      </c>
      <c r="C179" s="3">
        <v>79.370002999999997</v>
      </c>
      <c r="D179" s="3">
        <v>72.610000999999997</v>
      </c>
      <c r="E179" s="3">
        <v>76.269997000000004</v>
      </c>
      <c r="F179" s="3">
        <v>66.633826999999997</v>
      </c>
      <c r="G179" s="3">
        <v>177386600</v>
      </c>
      <c r="H179" s="4">
        <f t="shared" si="0"/>
        <v>-2.6153686063802853E-3</v>
      </c>
    </row>
    <row r="180" spans="1:8" ht="15.75" customHeight="1">
      <c r="A180" s="2">
        <v>41944</v>
      </c>
      <c r="B180" s="3">
        <v>76.349997999999999</v>
      </c>
      <c r="C180" s="3">
        <v>88.089995999999999</v>
      </c>
      <c r="D180" s="3">
        <v>75.589995999999999</v>
      </c>
      <c r="E180" s="3">
        <v>87.540001000000004</v>
      </c>
      <c r="F180" s="3">
        <v>76.479934999999998</v>
      </c>
      <c r="G180" s="3">
        <v>159253200</v>
      </c>
      <c r="H180" s="4">
        <f t="shared" si="0"/>
        <v>0.147764408008563</v>
      </c>
    </row>
    <row r="181" spans="1:8" ht="15.75" customHeight="1">
      <c r="A181" s="2">
        <v>41974</v>
      </c>
      <c r="B181" s="3">
        <v>86.720000999999996</v>
      </c>
      <c r="C181" s="3">
        <v>87.440002000000007</v>
      </c>
      <c r="D181" s="3">
        <v>82.650002000000001</v>
      </c>
      <c r="E181" s="3">
        <v>85.879997000000003</v>
      </c>
      <c r="F181" s="3">
        <v>75.029678000000004</v>
      </c>
      <c r="G181" s="3">
        <v>138945800</v>
      </c>
      <c r="H181" s="4">
        <f t="shared" si="0"/>
        <v>-1.8962581492779688E-2</v>
      </c>
    </row>
    <row r="182" spans="1:8" ht="15.75" customHeight="1">
      <c r="A182" s="2">
        <v>42005</v>
      </c>
      <c r="B182" s="3">
        <v>86.269997000000004</v>
      </c>
      <c r="C182" s="3">
        <v>90.970000999999996</v>
      </c>
      <c r="D182" s="3">
        <v>84.900002000000001</v>
      </c>
      <c r="E182" s="3">
        <v>84.980002999999996</v>
      </c>
      <c r="F182" s="3">
        <v>74.658157000000003</v>
      </c>
      <c r="G182" s="3">
        <v>158927700</v>
      </c>
      <c r="H182" s="4">
        <f t="shared" si="0"/>
        <v>-4.9516539308618827E-3</v>
      </c>
    </row>
    <row r="183" spans="1:8" ht="15.75" customHeight="1">
      <c r="A183" s="2">
        <v>42036</v>
      </c>
      <c r="B183" s="3">
        <v>84.790001000000004</v>
      </c>
      <c r="C183" s="3">
        <v>88</v>
      </c>
      <c r="D183" s="3">
        <v>82.550003000000004</v>
      </c>
      <c r="E183" s="3">
        <v>83.93</v>
      </c>
      <c r="F183" s="3">
        <v>73.735695000000007</v>
      </c>
      <c r="G183" s="3">
        <v>138540500</v>
      </c>
      <c r="H183" s="4">
        <f t="shared" si="0"/>
        <v>-1.2355809961930829E-2</v>
      </c>
    </row>
    <row r="184" spans="1:8" ht="15.75" customHeight="1">
      <c r="A184" s="2">
        <v>42064</v>
      </c>
      <c r="B184" s="3">
        <v>83.93</v>
      </c>
      <c r="C184" s="3">
        <v>84</v>
      </c>
      <c r="D184" s="3">
        <v>80.540001000000004</v>
      </c>
      <c r="E184" s="3">
        <v>82.25</v>
      </c>
      <c r="F184" s="3">
        <v>72.259735000000006</v>
      </c>
      <c r="G184" s="3">
        <v>142533000</v>
      </c>
      <c r="H184" s="4">
        <f t="shared" si="0"/>
        <v>-2.001689954912611E-2</v>
      </c>
    </row>
    <row r="185" spans="1:8" ht="15.75" customHeight="1">
      <c r="A185" s="2">
        <v>42095</v>
      </c>
      <c r="B185" s="3">
        <v>82.279999000000004</v>
      </c>
      <c r="C185" s="3">
        <v>82.279999000000004</v>
      </c>
      <c r="D185" s="3">
        <v>77.550003000000004</v>
      </c>
      <c r="E185" s="3">
        <v>78.050003000000004</v>
      </c>
      <c r="F185" s="3">
        <v>68.981750000000005</v>
      </c>
      <c r="G185" s="3">
        <v>143685100</v>
      </c>
      <c r="H185" s="4">
        <f t="shared" si="0"/>
        <v>-4.5363922245217209E-2</v>
      </c>
    </row>
    <row r="186" spans="1:8" ht="15.75" customHeight="1">
      <c r="A186" s="2">
        <v>42125</v>
      </c>
      <c r="B186" s="3">
        <v>78.199996999999996</v>
      </c>
      <c r="C186" s="3">
        <v>79.940002000000007</v>
      </c>
      <c r="D186" s="3">
        <v>74.150002000000001</v>
      </c>
      <c r="E186" s="3">
        <v>74.269997000000004</v>
      </c>
      <c r="F186" s="3">
        <v>65.640891999999994</v>
      </c>
      <c r="G186" s="3">
        <v>151125700</v>
      </c>
      <c r="H186" s="4">
        <f t="shared" si="0"/>
        <v>-4.8431041543596835E-2</v>
      </c>
    </row>
    <row r="187" spans="1:8" ht="15.75" customHeight="1">
      <c r="A187" s="2">
        <v>42156</v>
      </c>
      <c r="B187" s="3">
        <v>74.690002000000007</v>
      </c>
      <c r="C187" s="3">
        <v>75.199996999999996</v>
      </c>
      <c r="D187" s="3">
        <v>70.779999000000004</v>
      </c>
      <c r="E187" s="3">
        <v>70.930000000000007</v>
      </c>
      <c r="F187" s="3">
        <v>63.084606000000001</v>
      </c>
      <c r="G187" s="3">
        <v>176565700</v>
      </c>
      <c r="H187" s="4">
        <f t="shared" si="0"/>
        <v>-3.8943498817779518E-2</v>
      </c>
    </row>
    <row r="188" spans="1:8" ht="15.75" customHeight="1">
      <c r="A188" s="2">
        <v>42186</v>
      </c>
      <c r="B188" s="3">
        <v>71.599997999999999</v>
      </c>
      <c r="C188" s="3">
        <v>74.139999000000003</v>
      </c>
      <c r="D188" s="3">
        <v>70.360000999999997</v>
      </c>
      <c r="E188" s="3">
        <v>71.980002999999996</v>
      </c>
      <c r="F188" s="3">
        <v>64.018485999999996</v>
      </c>
      <c r="G188" s="3">
        <v>150420400</v>
      </c>
      <c r="H188" s="4">
        <f t="shared" si="0"/>
        <v>1.480361151815698E-2</v>
      </c>
    </row>
    <row r="189" spans="1:8" ht="15.75" customHeight="1">
      <c r="A189" s="2">
        <v>42217</v>
      </c>
      <c r="B189" s="3">
        <v>71.839995999999999</v>
      </c>
      <c r="C189" s="3">
        <v>73.690002000000007</v>
      </c>
      <c r="D189" s="3">
        <v>61.5</v>
      </c>
      <c r="E189" s="3">
        <v>64.730002999999996</v>
      </c>
      <c r="F189" s="3">
        <v>57.570385000000002</v>
      </c>
      <c r="G189" s="3">
        <v>227361100</v>
      </c>
      <c r="H189" s="4">
        <f t="shared" si="0"/>
        <v>-0.10072248506470451</v>
      </c>
    </row>
    <row r="190" spans="1:8" ht="15.75" customHeight="1">
      <c r="A190" s="2">
        <v>42248</v>
      </c>
      <c r="B190" s="3">
        <v>63.799999</v>
      </c>
      <c r="C190" s="3">
        <v>67.010002</v>
      </c>
      <c r="D190" s="3">
        <v>62.919998</v>
      </c>
      <c r="E190" s="3">
        <v>64.839995999999999</v>
      </c>
      <c r="F190" s="3">
        <v>58.061988999999997</v>
      </c>
      <c r="G190" s="3">
        <v>190814000</v>
      </c>
      <c r="H190" s="4">
        <f t="shared" si="0"/>
        <v>8.5391820812036473E-3</v>
      </c>
    </row>
    <row r="191" spans="1:8" ht="15.75" customHeight="1">
      <c r="A191" s="2">
        <v>42278</v>
      </c>
      <c r="B191" s="3">
        <v>64.760002</v>
      </c>
      <c r="C191" s="3">
        <v>67.949996999999996</v>
      </c>
      <c r="D191" s="3">
        <v>57.16</v>
      </c>
      <c r="E191" s="3">
        <v>57.240001999999997</v>
      </c>
      <c r="F191" s="3">
        <v>51.256453999999998</v>
      </c>
      <c r="G191" s="3">
        <v>347169000</v>
      </c>
      <c r="H191" s="4">
        <f t="shared" si="0"/>
        <v>-0.11721153748280995</v>
      </c>
    </row>
    <row r="192" spans="1:8" ht="15.75" customHeight="1">
      <c r="A192" s="2">
        <v>42309</v>
      </c>
      <c r="B192" s="3">
        <v>57.290000999999997</v>
      </c>
      <c r="C192" s="3">
        <v>61.470001000000003</v>
      </c>
      <c r="D192" s="3">
        <v>56.299999</v>
      </c>
      <c r="E192" s="3">
        <v>58.84</v>
      </c>
      <c r="F192" s="3">
        <v>52.689197999999998</v>
      </c>
      <c r="G192" s="3">
        <v>224629400</v>
      </c>
      <c r="H192" s="4">
        <f t="shared" si="0"/>
        <v>2.7952460386744656E-2</v>
      </c>
    </row>
    <row r="193" spans="1:8" ht="15.75" customHeight="1">
      <c r="A193" s="2">
        <v>42339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54.892043999999999</v>
      </c>
      <c r="G193" s="3">
        <v>226975100</v>
      </c>
      <c r="H193" s="4">
        <f t="shared" si="0"/>
        <v>4.1808303857652211E-2</v>
      </c>
    </row>
    <row r="194" spans="1:8" ht="15.75" customHeight="1">
      <c r="A194" s="2">
        <v>42370</v>
      </c>
      <c r="B194" s="3">
        <v>60.5</v>
      </c>
      <c r="C194" s="3">
        <v>66.529999000000004</v>
      </c>
      <c r="D194" s="3">
        <v>60.200001</v>
      </c>
      <c r="E194" s="3">
        <v>66.360000999999997</v>
      </c>
      <c r="F194" s="3">
        <v>59.920836999999999</v>
      </c>
      <c r="G194" s="3">
        <v>264665800</v>
      </c>
      <c r="H194" s="4">
        <f t="shared" si="0"/>
        <v>9.1612420189709109E-2</v>
      </c>
    </row>
    <row r="195" spans="1:8" ht="15.75" customHeight="1">
      <c r="A195" s="2">
        <v>42401</v>
      </c>
      <c r="B195" s="3">
        <v>65.910004000000001</v>
      </c>
      <c r="C195" s="3">
        <v>68.199996999999996</v>
      </c>
      <c r="D195" s="3">
        <v>62.349997999999999</v>
      </c>
      <c r="E195" s="3">
        <v>66.339995999999999</v>
      </c>
      <c r="F195" s="3">
        <v>59.902771000000001</v>
      </c>
      <c r="G195" s="3">
        <v>263102700</v>
      </c>
      <c r="H195" s="4">
        <f t="shared" si="0"/>
        <v>-3.0149779116065209E-4</v>
      </c>
    </row>
    <row r="196" spans="1:8" ht="15.75" customHeight="1">
      <c r="A196" s="2">
        <v>42430</v>
      </c>
      <c r="B196" s="3">
        <v>66.650002000000001</v>
      </c>
      <c r="C196" s="3">
        <v>69.190002000000007</v>
      </c>
      <c r="D196" s="3">
        <v>64.879997000000003</v>
      </c>
      <c r="E196" s="3">
        <v>68.489998</v>
      </c>
      <c r="F196" s="3">
        <v>61.844154000000003</v>
      </c>
      <c r="G196" s="3">
        <v>203107900</v>
      </c>
      <c r="H196" s="4">
        <f t="shared" si="0"/>
        <v>3.2408901417932769E-2</v>
      </c>
    </row>
    <row r="197" spans="1:8" ht="15.75" customHeight="1">
      <c r="A197" s="2">
        <v>42461</v>
      </c>
      <c r="B197" s="3">
        <v>68.019997000000004</v>
      </c>
      <c r="C197" s="3">
        <v>70.080001999999993</v>
      </c>
      <c r="D197" s="3">
        <v>66.360000999999997</v>
      </c>
      <c r="E197" s="3">
        <v>66.870002999999997</v>
      </c>
      <c r="F197" s="3">
        <v>60.828353999999997</v>
      </c>
      <c r="G197" s="3">
        <v>141253600</v>
      </c>
      <c r="H197" s="4">
        <f t="shared" si="0"/>
        <v>-1.6425157986638572E-2</v>
      </c>
    </row>
    <row r="198" spans="1:8" ht="15.75" customHeight="1">
      <c r="A198" s="2">
        <v>42491</v>
      </c>
      <c r="B198" s="3">
        <v>66.620002999999997</v>
      </c>
      <c r="C198" s="3">
        <v>71.379997000000003</v>
      </c>
      <c r="D198" s="3">
        <v>62.720001000000003</v>
      </c>
      <c r="E198" s="3">
        <v>70.779999000000004</v>
      </c>
      <c r="F198" s="3">
        <v>64.385086000000001</v>
      </c>
      <c r="G198" s="3">
        <v>232976200</v>
      </c>
      <c r="H198" s="4">
        <f t="shared" si="0"/>
        <v>5.8471613418965833E-2</v>
      </c>
    </row>
    <row r="199" spans="1:8" ht="15.75" customHeight="1">
      <c r="A199" s="2">
        <v>42522</v>
      </c>
      <c r="B199" s="3">
        <v>70.5</v>
      </c>
      <c r="C199" s="3">
        <v>73.190002000000007</v>
      </c>
      <c r="D199" s="3">
        <v>70.150002000000001</v>
      </c>
      <c r="E199" s="3">
        <v>73.019997000000004</v>
      </c>
      <c r="F199" s="3">
        <v>66.909019000000001</v>
      </c>
      <c r="G199" s="3">
        <v>185919600</v>
      </c>
      <c r="H199" s="4">
        <f t="shared" si="0"/>
        <v>3.9200584433481997E-2</v>
      </c>
    </row>
    <row r="200" spans="1:8" ht="15.75" customHeight="1">
      <c r="A200" s="2">
        <v>42552</v>
      </c>
      <c r="B200" s="3">
        <v>73.129997000000003</v>
      </c>
      <c r="C200" s="3">
        <v>74.349997999999999</v>
      </c>
      <c r="D200" s="3">
        <v>72.419998000000007</v>
      </c>
      <c r="E200" s="3">
        <v>72.970000999999996</v>
      </c>
      <c r="F200" s="3">
        <v>66.863213000000002</v>
      </c>
      <c r="G200" s="3">
        <v>137723500</v>
      </c>
      <c r="H200" s="4">
        <f t="shared" si="0"/>
        <v>-6.8460127923858675E-4</v>
      </c>
    </row>
    <row r="201" spans="1:8" ht="15.75" customHeight="1">
      <c r="A201" s="2">
        <v>42583</v>
      </c>
      <c r="B201" s="3">
        <v>72.809997999999993</v>
      </c>
      <c r="C201" s="3">
        <v>75.190002000000007</v>
      </c>
      <c r="D201" s="3">
        <v>70.889999000000003</v>
      </c>
      <c r="E201" s="3">
        <v>71.440002000000007</v>
      </c>
      <c r="F201" s="3">
        <v>65.461258000000001</v>
      </c>
      <c r="G201" s="3">
        <v>212460000</v>
      </c>
      <c r="H201" s="4">
        <f t="shared" si="0"/>
        <v>-2.0967508695700892E-2</v>
      </c>
    </row>
    <row r="202" spans="1:8" ht="15.75" customHeight="1">
      <c r="A202" s="2">
        <v>42614</v>
      </c>
      <c r="B202" s="3">
        <v>71.569999999999993</v>
      </c>
      <c r="C202" s="3">
        <v>73.190002000000007</v>
      </c>
      <c r="D202" s="3">
        <v>70.300003000000004</v>
      </c>
      <c r="E202" s="3">
        <v>72.120002999999997</v>
      </c>
      <c r="F202" s="3">
        <v>66.536727999999997</v>
      </c>
      <c r="G202" s="3">
        <v>176983900</v>
      </c>
      <c r="H202" s="4">
        <f t="shared" si="0"/>
        <v>1.64291068161262E-2</v>
      </c>
    </row>
    <row r="203" spans="1:8" ht="15.75" customHeight="1">
      <c r="A203" s="2">
        <v>42644</v>
      </c>
      <c r="B203" s="3">
        <v>71.830001999999993</v>
      </c>
      <c r="C203" s="3">
        <v>72.569999999999993</v>
      </c>
      <c r="D203" s="3">
        <v>67.069999999999993</v>
      </c>
      <c r="E203" s="3">
        <v>70.019997000000004</v>
      </c>
      <c r="F203" s="3">
        <v>64.599304000000004</v>
      </c>
      <c r="G203" s="3">
        <v>170716200</v>
      </c>
      <c r="H203" s="4">
        <f t="shared" si="0"/>
        <v>-2.9118113532724258E-2</v>
      </c>
    </row>
    <row r="204" spans="1:8" ht="15.75" customHeight="1">
      <c r="A204" s="2">
        <v>42675</v>
      </c>
      <c r="B204" s="3">
        <v>69.980002999999996</v>
      </c>
      <c r="C204" s="3">
        <v>72.089995999999999</v>
      </c>
      <c r="D204" s="3">
        <v>68.120002999999997</v>
      </c>
      <c r="E204" s="3">
        <v>70.430000000000007</v>
      </c>
      <c r="F204" s="3">
        <v>64.977562000000006</v>
      </c>
      <c r="G204" s="3">
        <v>210370600</v>
      </c>
      <c r="H204" s="4">
        <f t="shared" si="0"/>
        <v>5.8554500834870045E-3</v>
      </c>
    </row>
    <row r="205" spans="1:8" ht="15.75" customHeight="1">
      <c r="A205" s="2">
        <v>42705</v>
      </c>
      <c r="B205" s="3">
        <v>70.25</v>
      </c>
      <c r="C205" s="3">
        <v>72.480002999999996</v>
      </c>
      <c r="D205" s="3">
        <v>68.830001999999993</v>
      </c>
      <c r="E205" s="3">
        <v>69.120002999999997</v>
      </c>
      <c r="F205" s="3">
        <v>63.768974</v>
      </c>
      <c r="G205" s="3">
        <v>162527500</v>
      </c>
      <c r="H205" s="4">
        <f t="shared" si="0"/>
        <v>-1.8600082286867055E-2</v>
      </c>
    </row>
    <row r="206" spans="1:8" ht="15.75" customHeight="1">
      <c r="A206" s="2">
        <v>42736</v>
      </c>
      <c r="B206" s="3">
        <v>69.239998</v>
      </c>
      <c r="C206" s="3">
        <v>69.629997000000003</v>
      </c>
      <c r="D206" s="3">
        <v>65.279999000000004</v>
      </c>
      <c r="E206" s="3">
        <v>66.739998</v>
      </c>
      <c r="F206" s="3">
        <v>62.013908000000001</v>
      </c>
      <c r="G206" s="3">
        <v>181828000</v>
      </c>
      <c r="H206" s="4">
        <f t="shared" si="0"/>
        <v>-2.7522255572121943E-2</v>
      </c>
    </row>
    <row r="207" spans="1:8" ht="15.75" customHeight="1">
      <c r="A207" s="2">
        <v>42767</v>
      </c>
      <c r="B207" s="3">
        <v>66.459998999999996</v>
      </c>
      <c r="C207" s="3">
        <v>72.800003000000004</v>
      </c>
      <c r="D207" s="3">
        <v>66.040001000000004</v>
      </c>
      <c r="E207" s="3">
        <v>70.930000000000007</v>
      </c>
      <c r="F207" s="3">
        <v>65.907211000000004</v>
      </c>
      <c r="G207" s="3">
        <v>207967400</v>
      </c>
      <c r="H207" s="4">
        <f t="shared" si="0"/>
        <v>6.2781126453117633E-2</v>
      </c>
    </row>
    <row r="208" spans="1:8" ht="15.75" customHeight="1">
      <c r="A208" s="2">
        <v>42795</v>
      </c>
      <c r="B208" s="3">
        <v>70.970000999999996</v>
      </c>
      <c r="C208" s="3">
        <v>72.559997999999993</v>
      </c>
      <c r="D208" s="3">
        <v>69.330001999999993</v>
      </c>
      <c r="E208" s="3">
        <v>72.080001999999993</v>
      </c>
      <c r="F208" s="3">
        <v>66.975776999999994</v>
      </c>
      <c r="G208" s="3">
        <v>191103100</v>
      </c>
      <c r="H208" s="4">
        <f t="shared" si="0"/>
        <v>1.6213187962087941E-2</v>
      </c>
    </row>
    <row r="209" spans="1:8" ht="15.75" customHeight="1">
      <c r="A209" s="2">
        <v>42826</v>
      </c>
      <c r="B209" s="3">
        <v>72.080001999999993</v>
      </c>
      <c r="C209" s="3">
        <v>75.769997000000004</v>
      </c>
      <c r="D209" s="3">
        <v>71.379997000000003</v>
      </c>
      <c r="E209" s="3">
        <v>75.180000000000007</v>
      </c>
      <c r="F209" s="3">
        <v>70.369904000000005</v>
      </c>
      <c r="G209" s="3">
        <v>127527200</v>
      </c>
      <c r="H209" s="4">
        <f t="shared" si="0"/>
        <v>5.0676933542704729E-2</v>
      </c>
    </row>
    <row r="210" spans="1:8" ht="15.75" customHeight="1">
      <c r="A210" s="2">
        <v>42856</v>
      </c>
      <c r="B210" s="3">
        <v>75.089995999999999</v>
      </c>
      <c r="C210" s="3">
        <v>79.440002000000007</v>
      </c>
      <c r="D210" s="3">
        <v>74.959998999999996</v>
      </c>
      <c r="E210" s="3">
        <v>78.599997999999999</v>
      </c>
      <c r="F210" s="3">
        <v>73.571098000000006</v>
      </c>
      <c r="G210" s="3">
        <v>182345800</v>
      </c>
      <c r="H210" s="4">
        <f t="shared" si="0"/>
        <v>4.5490953064253159E-2</v>
      </c>
    </row>
    <row r="211" spans="1:8" ht="15.75" customHeight="1">
      <c r="A211" s="2">
        <v>42887</v>
      </c>
      <c r="B211" s="3">
        <v>78.639999000000003</v>
      </c>
      <c r="C211" s="3">
        <v>80.470000999999996</v>
      </c>
      <c r="D211" s="3">
        <v>73.290001000000004</v>
      </c>
      <c r="E211" s="3">
        <v>75.680000000000007</v>
      </c>
      <c r="F211" s="3">
        <v>71.311958000000004</v>
      </c>
      <c r="G211" s="3">
        <v>247520700</v>
      </c>
      <c r="H211" s="4">
        <f t="shared" si="0"/>
        <v>-3.0706895253894431E-2</v>
      </c>
    </row>
    <row r="212" spans="1:8" ht="15.75" customHeight="1">
      <c r="A212" s="2">
        <v>42917</v>
      </c>
      <c r="B212" s="3">
        <v>75.839995999999999</v>
      </c>
      <c r="C212" s="3">
        <v>80.339995999999999</v>
      </c>
      <c r="D212" s="3">
        <v>73.129997000000003</v>
      </c>
      <c r="E212" s="3">
        <v>79.989998</v>
      </c>
      <c r="F212" s="3">
        <v>75.373199</v>
      </c>
      <c r="G212" s="3">
        <v>143448100</v>
      </c>
      <c r="H212" s="4">
        <f t="shared" si="0"/>
        <v>5.6950350458754691E-2</v>
      </c>
    </row>
    <row r="213" spans="1:8" ht="15.75" customHeight="1">
      <c r="A213" s="2">
        <v>42948</v>
      </c>
      <c r="B213" s="3">
        <v>80.25</v>
      </c>
      <c r="C213" s="3">
        <v>81.989998</v>
      </c>
      <c r="D213" s="3">
        <v>77.5</v>
      </c>
      <c r="E213" s="3">
        <v>78.069999999999993</v>
      </c>
      <c r="F213" s="3">
        <v>73.564018000000004</v>
      </c>
      <c r="G213" s="3">
        <v>203652700</v>
      </c>
      <c r="H213" s="4">
        <f t="shared" si="0"/>
        <v>-2.4002974850516764E-2</v>
      </c>
    </row>
    <row r="214" spans="1:8" ht="15.75" customHeight="1">
      <c r="A214" s="2">
        <v>42979</v>
      </c>
      <c r="B214" s="3">
        <v>78.309997999999993</v>
      </c>
      <c r="C214" s="3">
        <v>81.120002999999997</v>
      </c>
      <c r="D214" s="3">
        <v>77.730002999999996</v>
      </c>
      <c r="E214" s="3">
        <v>78.139999000000003</v>
      </c>
      <c r="F214" s="3">
        <v>74.093117000000007</v>
      </c>
      <c r="G214" s="3">
        <v>161153600</v>
      </c>
      <c r="H214" s="4">
        <f t="shared" si="0"/>
        <v>7.1923613525297402E-3</v>
      </c>
    </row>
    <row r="215" spans="1:8" ht="15.75" customHeight="1">
      <c r="A215" s="2">
        <v>43009</v>
      </c>
      <c r="B215" s="3">
        <v>77.900002000000001</v>
      </c>
      <c r="C215" s="3">
        <v>89.110000999999997</v>
      </c>
      <c r="D215" s="3">
        <v>77.5</v>
      </c>
      <c r="E215" s="3">
        <v>87.309997999999993</v>
      </c>
      <c r="F215" s="3">
        <v>82.788193000000007</v>
      </c>
      <c r="G215" s="3">
        <v>198775100</v>
      </c>
      <c r="H215" s="4">
        <f t="shared" si="0"/>
        <v>0.1173533568576957</v>
      </c>
    </row>
    <row r="216" spans="1:8" ht="15.75" customHeight="1">
      <c r="A216" s="2">
        <v>43040</v>
      </c>
      <c r="B216" s="3">
        <v>87.07</v>
      </c>
      <c r="C216" s="3">
        <v>100.129997</v>
      </c>
      <c r="D216" s="3">
        <v>87</v>
      </c>
      <c r="E216" s="3">
        <v>97.230002999999996</v>
      </c>
      <c r="F216" s="3">
        <v>92.194443000000007</v>
      </c>
      <c r="G216" s="3">
        <v>222703100</v>
      </c>
      <c r="H216" s="4">
        <f t="shared" si="0"/>
        <v>0.11361825471900322</v>
      </c>
    </row>
    <row r="217" spans="1:8" ht="15.75" customHeight="1">
      <c r="A217" s="2">
        <v>43070</v>
      </c>
      <c r="B217" s="3">
        <v>97.610000999999997</v>
      </c>
      <c r="C217" s="3">
        <v>99.910004000000001</v>
      </c>
      <c r="D217" s="3">
        <v>96.139999000000003</v>
      </c>
      <c r="E217" s="3">
        <v>98.75</v>
      </c>
      <c r="F217" s="3">
        <v>93.635727000000003</v>
      </c>
      <c r="G217" s="3">
        <v>166774100</v>
      </c>
      <c r="H217" s="4">
        <f t="shared" si="0"/>
        <v>1.5633089729713924E-2</v>
      </c>
    </row>
    <row r="218" spans="1:8" ht="15.75" customHeight="1">
      <c r="A218" s="2">
        <v>43101</v>
      </c>
      <c r="B218" s="3">
        <v>99.300003000000004</v>
      </c>
      <c r="C218" s="3">
        <v>109.980003</v>
      </c>
      <c r="D218" s="3">
        <v>98.519997000000004</v>
      </c>
      <c r="E218" s="3">
        <v>106.599998</v>
      </c>
      <c r="F218" s="3">
        <v>101.61187</v>
      </c>
      <c r="G218" s="3">
        <v>169694600</v>
      </c>
      <c r="H218" s="4">
        <f t="shared" si="0"/>
        <v>8.518268886832045E-2</v>
      </c>
    </row>
    <row r="219" spans="1:8" ht="15.75" customHeight="1">
      <c r="A219" s="2">
        <v>43132</v>
      </c>
      <c r="B219" s="3">
        <v>105.959999</v>
      </c>
      <c r="C219" s="3">
        <v>106.55999799999999</v>
      </c>
      <c r="D219" s="3">
        <v>90</v>
      </c>
      <c r="E219" s="3">
        <v>90.010002</v>
      </c>
      <c r="F219" s="3">
        <v>85.798171999999994</v>
      </c>
      <c r="G219" s="3">
        <v>307532700</v>
      </c>
      <c r="H219" s="4">
        <f t="shared" si="0"/>
        <v>-0.15562845167597056</v>
      </c>
    </row>
    <row r="220" spans="1:8" ht="15.75" customHeight="1">
      <c r="A220" s="2">
        <v>43160</v>
      </c>
      <c r="B220" s="3">
        <v>90.169998000000007</v>
      </c>
      <c r="C220" s="3">
        <v>90.5</v>
      </c>
      <c r="D220" s="3">
        <v>85.279999000000004</v>
      </c>
      <c r="E220" s="3">
        <v>88.970000999999996</v>
      </c>
      <c r="F220" s="3">
        <v>84.806838999999997</v>
      </c>
      <c r="G220" s="3">
        <v>256003000</v>
      </c>
      <c r="H220" s="4">
        <f t="shared" si="0"/>
        <v>-1.1554243836337182E-2</v>
      </c>
    </row>
    <row r="221" spans="1:8" ht="15.75" customHeight="1">
      <c r="A221" s="2">
        <v>43191</v>
      </c>
      <c r="B221" s="3">
        <v>88</v>
      </c>
      <c r="C221" s="3">
        <v>89.660004000000001</v>
      </c>
      <c r="D221" s="3">
        <v>84.839995999999999</v>
      </c>
      <c r="E221" s="3">
        <v>88.459998999999996</v>
      </c>
      <c r="F221" s="3">
        <v>84.823418000000004</v>
      </c>
      <c r="G221" s="3">
        <v>163581800</v>
      </c>
      <c r="H221" s="4">
        <f t="shared" si="0"/>
        <v>1.9549130937432095E-4</v>
      </c>
    </row>
    <row r="222" spans="1:8" ht="15.75" customHeight="1">
      <c r="A222" s="2">
        <v>43221</v>
      </c>
      <c r="B222" s="3">
        <v>87.669998000000007</v>
      </c>
      <c r="C222" s="3">
        <v>88.099997999999999</v>
      </c>
      <c r="D222" s="3">
        <v>81.779999000000004</v>
      </c>
      <c r="E222" s="3">
        <v>82.540001000000004</v>
      </c>
      <c r="F222" s="3">
        <v>79.146782000000002</v>
      </c>
      <c r="G222" s="3">
        <v>248483300</v>
      </c>
      <c r="H222" s="4">
        <f t="shared" si="0"/>
        <v>-6.6922981104109741E-2</v>
      </c>
    </row>
    <row r="223" spans="1:8" ht="15.75" customHeight="1">
      <c r="A223" s="2">
        <v>43252</v>
      </c>
      <c r="B223" s="3">
        <v>83.040001000000004</v>
      </c>
      <c r="C223" s="3">
        <v>87.489998</v>
      </c>
      <c r="D223" s="3">
        <v>82.370002999999997</v>
      </c>
      <c r="E223" s="3">
        <v>85.650002000000001</v>
      </c>
      <c r="F223" s="3">
        <v>82.646347000000006</v>
      </c>
      <c r="G223" s="3">
        <v>185619400</v>
      </c>
      <c r="H223" s="4">
        <f t="shared" si="0"/>
        <v>4.4216137555662137E-2</v>
      </c>
    </row>
    <row r="224" spans="1:8" ht="15.75" customHeight="1">
      <c r="A224" s="2">
        <v>43282</v>
      </c>
      <c r="B224" s="3">
        <v>85.650002000000001</v>
      </c>
      <c r="C224" s="3">
        <v>89.660004000000001</v>
      </c>
      <c r="D224" s="3">
        <v>83.400002000000001</v>
      </c>
      <c r="E224" s="3">
        <v>89.230002999999996</v>
      </c>
      <c r="F224" s="3">
        <v>86.100807000000003</v>
      </c>
      <c r="G224" s="3">
        <v>117596900</v>
      </c>
      <c r="H224" s="4">
        <f t="shared" si="0"/>
        <v>4.1798096653927093E-2</v>
      </c>
    </row>
    <row r="225" spans="1:8" ht="15.75" customHeight="1">
      <c r="A225" s="2">
        <v>43313</v>
      </c>
      <c r="B225" s="3">
        <v>88.860000999999997</v>
      </c>
      <c r="C225" s="3">
        <v>100.209999</v>
      </c>
      <c r="D225" s="3">
        <v>87.620002999999997</v>
      </c>
      <c r="E225" s="3">
        <v>95.860000999999997</v>
      </c>
      <c r="F225" s="3">
        <v>92.498290999999995</v>
      </c>
      <c r="G225" s="3">
        <v>205659500</v>
      </c>
      <c r="H225" s="4">
        <f t="shared" si="0"/>
        <v>7.4302253636252105E-2</v>
      </c>
    </row>
    <row r="226" spans="1:8" ht="15.75" customHeight="1">
      <c r="A226" s="2">
        <v>43344</v>
      </c>
      <c r="B226" s="3">
        <v>95.800003000000004</v>
      </c>
      <c r="C226" s="3">
        <v>97.660004000000001</v>
      </c>
      <c r="D226" s="3">
        <v>93.690002000000007</v>
      </c>
      <c r="E226" s="3">
        <v>93.910004000000001</v>
      </c>
      <c r="F226" s="3">
        <v>91.142998000000006</v>
      </c>
      <c r="G226" s="3">
        <v>127212500</v>
      </c>
      <c r="H226" s="4">
        <f t="shared" si="0"/>
        <v>-1.4652086923422066E-2</v>
      </c>
    </row>
    <row r="227" spans="1:8" ht="15.75" customHeight="1">
      <c r="A227" s="2">
        <v>43374</v>
      </c>
      <c r="B227" s="3">
        <v>94.290001000000004</v>
      </c>
      <c r="C227" s="3">
        <v>102.599998</v>
      </c>
      <c r="D227" s="3">
        <v>92.889999000000003</v>
      </c>
      <c r="E227" s="3">
        <v>100.279999</v>
      </c>
      <c r="F227" s="3">
        <v>97.325287000000003</v>
      </c>
      <c r="G227" s="3">
        <v>216421000</v>
      </c>
      <c r="H227" s="4">
        <f t="shared" si="0"/>
        <v>6.7830652224101701E-2</v>
      </c>
    </row>
    <row r="228" spans="1:8" ht="15.75" customHeight="1">
      <c r="A228" s="2">
        <v>43405</v>
      </c>
      <c r="B228" s="3">
        <v>99.959998999999996</v>
      </c>
      <c r="C228" s="3">
        <v>106.209999</v>
      </c>
      <c r="D228" s="3">
        <v>93.309997999999993</v>
      </c>
      <c r="E228" s="3">
        <v>97.650002000000001</v>
      </c>
      <c r="F228" s="3">
        <v>94.772789000000003</v>
      </c>
      <c r="G228" s="3">
        <v>191936600</v>
      </c>
      <c r="H228" s="4">
        <f t="shared" si="0"/>
        <v>-2.6226462604728818E-2</v>
      </c>
    </row>
    <row r="229" spans="1:8" ht="15.75" customHeight="1">
      <c r="A229" s="2">
        <v>43435</v>
      </c>
      <c r="B229" s="3">
        <v>98.019997000000004</v>
      </c>
      <c r="C229" s="3">
        <v>99.589995999999999</v>
      </c>
      <c r="D229" s="3">
        <v>85.779999000000004</v>
      </c>
      <c r="E229" s="3">
        <v>93.150002000000001</v>
      </c>
      <c r="F229" s="3">
        <v>90.405372999999997</v>
      </c>
      <c r="G229" s="3">
        <v>186311800</v>
      </c>
      <c r="H229" s="4">
        <f t="shared" si="0"/>
        <v>-4.6083016508040149E-2</v>
      </c>
    </row>
    <row r="230" spans="1:8" ht="15.75" customHeight="1">
      <c r="A230" s="2">
        <v>43466</v>
      </c>
      <c r="B230" s="3">
        <v>91.639999000000003</v>
      </c>
      <c r="C230" s="3">
        <v>99.349997999999999</v>
      </c>
      <c r="D230" s="3">
        <v>91.639999000000003</v>
      </c>
      <c r="E230" s="3">
        <v>95.830001999999993</v>
      </c>
      <c r="F230" s="3">
        <v>93.513947000000002</v>
      </c>
      <c r="G230" s="3">
        <v>160739700</v>
      </c>
      <c r="H230" s="4">
        <f t="shared" si="0"/>
        <v>3.4384836839288349E-2</v>
      </c>
    </row>
    <row r="231" spans="1:8" ht="15.75" customHeight="1">
      <c r="A231" s="2">
        <v>43497</v>
      </c>
      <c r="B231" s="3">
        <v>95.919998000000007</v>
      </c>
      <c r="C231" s="3">
        <v>104.18</v>
      </c>
      <c r="D231" s="3">
        <v>93.110000999999997</v>
      </c>
      <c r="E231" s="3">
        <v>98.989998</v>
      </c>
      <c r="F231" s="3">
        <v>96.597579999999994</v>
      </c>
      <c r="G231" s="3">
        <v>166799500</v>
      </c>
      <c r="H231" s="4">
        <f t="shared" si="0"/>
        <v>3.2975113327213021E-2</v>
      </c>
    </row>
    <row r="232" spans="1:8" ht="15.75" customHeight="1">
      <c r="A232" s="2">
        <v>43525</v>
      </c>
      <c r="B232" s="3">
        <v>99.470000999999996</v>
      </c>
      <c r="C232" s="3">
        <v>100.489998</v>
      </c>
      <c r="D232" s="3">
        <v>95</v>
      </c>
      <c r="E232" s="3">
        <v>97.529999000000004</v>
      </c>
      <c r="F232" s="3">
        <v>95.172859000000003</v>
      </c>
      <c r="G232" s="3">
        <v>141147100</v>
      </c>
      <c r="H232" s="4">
        <f t="shared" si="0"/>
        <v>-1.47490340855329E-2</v>
      </c>
    </row>
    <row r="233" spans="1:8" ht="15.75" customHeight="1">
      <c r="A233" s="2">
        <v>43556</v>
      </c>
      <c r="B233" s="3">
        <v>97.970000999999996</v>
      </c>
      <c r="C233" s="3">
        <v>104.150002</v>
      </c>
      <c r="D233" s="3">
        <v>96.790001000000004</v>
      </c>
      <c r="E233" s="3">
        <v>102.839996</v>
      </c>
      <c r="F233" s="3">
        <v>100.894508</v>
      </c>
      <c r="G233" s="3">
        <v>110606900</v>
      </c>
      <c r="H233" s="4">
        <f t="shared" si="0"/>
        <v>6.0118494496419393E-2</v>
      </c>
    </row>
    <row r="234" spans="1:8" ht="15.75" customHeight="1">
      <c r="A234" s="2">
        <v>43586</v>
      </c>
      <c r="B234" s="3">
        <v>102.769997</v>
      </c>
      <c r="C234" s="3">
        <v>103.959999</v>
      </c>
      <c r="D234" s="3">
        <v>98.849997999999999</v>
      </c>
      <c r="E234" s="3">
        <v>101.44000200000001</v>
      </c>
      <c r="F234" s="3">
        <v>99.520995999999997</v>
      </c>
      <c r="G234" s="3">
        <v>155764900</v>
      </c>
      <c r="H234" s="4">
        <f t="shared" si="0"/>
        <v>-1.3613347517389204E-2</v>
      </c>
    </row>
    <row r="235" spans="1:8" ht="15.75" customHeight="1">
      <c r="A235" s="2">
        <v>43617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121524400</v>
      </c>
      <c r="H235" s="4">
        <f t="shared" si="0"/>
        <v>9.5001340219705993E-2</v>
      </c>
    </row>
    <row r="236" spans="1:8" ht="15.75" customHeight="1">
      <c r="A236" s="2">
        <v>43647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108.86713399999999</v>
      </c>
      <c r="G236" s="3">
        <v>91288100</v>
      </c>
      <c r="H236" s="4">
        <f t="shared" si="0"/>
        <v>-9.9554373737748285E-4</v>
      </c>
    </row>
    <row r="237" spans="1:8" ht="15.75" customHeight="1">
      <c r="A237" s="2">
        <v>43678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157310800</v>
      </c>
      <c r="H237" s="4">
        <f t="shared" si="0"/>
        <v>3.5151361658882344E-2</v>
      </c>
    </row>
    <row r="238" spans="1:8" ht="15.75" customHeight="1">
      <c r="A238" s="2">
        <v>43709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117.62956200000001</v>
      </c>
      <c r="G238" s="3">
        <v>105362500</v>
      </c>
      <c r="H238" s="4">
        <f t="shared" si="0"/>
        <v>4.3796490179305328E-2</v>
      </c>
    </row>
    <row r="239" spans="1:8" ht="15.75" customHeight="1">
      <c r="A239" s="2">
        <v>43739</v>
      </c>
      <c r="B239" s="3">
        <v>118.849998</v>
      </c>
      <c r="C239" s="3">
        <v>120.709999</v>
      </c>
      <c r="D239" s="3">
        <v>114.58000199999999</v>
      </c>
      <c r="E239" s="3">
        <v>117.260002</v>
      </c>
      <c r="F239" s="3">
        <v>116.222137</v>
      </c>
      <c r="G239" s="3">
        <v>96406900</v>
      </c>
      <c r="H239" s="4">
        <f t="shared" si="0"/>
        <v>-1.1964891954626196E-2</v>
      </c>
    </row>
    <row r="240" spans="1:8" ht="15.75" customHeight="1">
      <c r="A240" s="2">
        <v>43770</v>
      </c>
      <c r="B240" s="3">
        <v>117.91999800000001</v>
      </c>
      <c r="C240" s="3">
        <v>125.379997</v>
      </c>
      <c r="D240" s="3">
        <v>117.08000199999999</v>
      </c>
      <c r="E240" s="3">
        <v>119.089996</v>
      </c>
      <c r="F240" s="3">
        <v>118.035934</v>
      </c>
      <c r="G240" s="3">
        <v>116620200</v>
      </c>
      <c r="H240" s="4">
        <f t="shared" si="0"/>
        <v>1.5606295382436427E-2</v>
      </c>
    </row>
    <row r="241" spans="1:8" ht="15.75" customHeight="1">
      <c r="A241" s="2">
        <v>43800</v>
      </c>
      <c r="B241" s="3">
        <v>119.150002</v>
      </c>
      <c r="C241" s="3">
        <v>122.120003</v>
      </c>
      <c r="D241" s="3">
        <v>117.41999800000001</v>
      </c>
      <c r="E241" s="3">
        <v>118.839996</v>
      </c>
      <c r="F241" s="3">
        <v>117.788139</v>
      </c>
      <c r="G241" s="3">
        <v>98422700</v>
      </c>
      <c r="H241" s="4">
        <f t="shared" si="0"/>
        <v>-2.0993183313142288E-3</v>
      </c>
    </row>
    <row r="242" spans="1:8" ht="15.75" customHeight="1">
      <c r="A242" s="1"/>
      <c r="B242" s="1"/>
      <c r="C242" s="1"/>
      <c r="D242" s="1"/>
      <c r="E242" s="1"/>
      <c r="F242" s="1"/>
      <c r="G242" s="1"/>
      <c r="H242" s="4"/>
    </row>
    <row r="243" spans="1:8" ht="15.75" customHeight="1">
      <c r="A243" s="1"/>
      <c r="B243" s="1"/>
      <c r="C243" s="1"/>
      <c r="D243" s="1"/>
      <c r="E243" s="1"/>
      <c r="F243" s="1"/>
      <c r="G243" s="1"/>
      <c r="H243" s="4"/>
    </row>
    <row r="244" spans="1:8" ht="15.75" customHeight="1">
      <c r="A244" s="1"/>
      <c r="B244" s="1"/>
      <c r="C244" s="1"/>
      <c r="D244" s="1"/>
      <c r="E244" s="1"/>
      <c r="F244" s="1"/>
      <c r="G244" s="1"/>
      <c r="H244" s="4"/>
    </row>
    <row r="245" spans="1:8" ht="15.75" customHeight="1">
      <c r="A245" s="1"/>
      <c r="B245" s="1"/>
      <c r="C245" s="1"/>
      <c r="D245" s="1"/>
      <c r="E245" s="1"/>
      <c r="F245" s="1"/>
      <c r="G245" s="1"/>
      <c r="H245" s="4"/>
    </row>
    <row r="246" spans="1:8" ht="15.75" customHeight="1">
      <c r="A246" s="1"/>
      <c r="B246" s="1"/>
      <c r="C246" s="1"/>
      <c r="D246" s="1"/>
      <c r="E246" s="1"/>
      <c r="F246" s="1"/>
      <c r="G246" s="1"/>
      <c r="H246" s="4"/>
    </row>
    <row r="247" spans="1:8" ht="15.75" customHeight="1">
      <c r="A247" s="1"/>
      <c r="B247" s="1"/>
      <c r="C247" s="1"/>
      <c r="D247" s="1"/>
      <c r="E247" s="1"/>
      <c r="F247" s="1"/>
      <c r="G247" s="1"/>
      <c r="H247" s="4"/>
    </row>
    <row r="248" spans="1:8" ht="15.75" customHeight="1">
      <c r="A248" s="1"/>
      <c r="B248" s="1"/>
      <c r="C248" s="1"/>
      <c r="D248" s="1"/>
      <c r="E248" s="1"/>
      <c r="F248" s="1"/>
      <c r="G248" s="1"/>
      <c r="H248" s="4"/>
    </row>
    <row r="249" spans="1:8" ht="15.75" customHeight="1">
      <c r="A249" s="1"/>
      <c r="B249" s="1"/>
      <c r="C249" s="1"/>
      <c r="D249" s="1"/>
      <c r="E249" s="1"/>
      <c r="F249" s="1"/>
      <c r="G249" s="1"/>
      <c r="H249" s="4"/>
    </row>
    <row r="250" spans="1:8" ht="15.75" customHeight="1">
      <c r="A250" s="1"/>
      <c r="B250" s="1"/>
      <c r="C250" s="1"/>
      <c r="D250" s="1"/>
      <c r="E250" s="1"/>
      <c r="F250" s="1"/>
      <c r="G250" s="1"/>
      <c r="H250" s="4"/>
    </row>
    <row r="251" spans="1:8" ht="15.75" customHeight="1">
      <c r="A251" s="1"/>
      <c r="B251" s="1"/>
      <c r="C251" s="1"/>
      <c r="D251" s="1"/>
      <c r="E251" s="1"/>
      <c r="F251" s="1"/>
      <c r="G251" s="1"/>
      <c r="H251" s="4"/>
    </row>
    <row r="252" spans="1:8" ht="15.75" customHeight="1">
      <c r="A252" s="1"/>
      <c r="B252" s="1"/>
      <c r="C252" s="1"/>
      <c r="D252" s="1"/>
      <c r="E252" s="1"/>
      <c r="F252" s="1"/>
      <c r="G252" s="1"/>
      <c r="H252" s="4"/>
    </row>
    <row r="253" spans="1:8" ht="15.75" customHeight="1">
      <c r="A253" s="1"/>
      <c r="B253" s="1"/>
      <c r="C253" s="1"/>
      <c r="D253" s="1"/>
      <c r="E253" s="1"/>
      <c r="F253" s="1"/>
      <c r="G253" s="1"/>
      <c r="H253" s="4"/>
    </row>
    <row r="254" spans="1:8" ht="15.75" customHeight="1">
      <c r="A254" s="1"/>
      <c r="B254" s="1"/>
      <c r="C254" s="1"/>
      <c r="D254" s="1"/>
      <c r="E254" s="1"/>
      <c r="F254" s="1"/>
      <c r="G254" s="1"/>
      <c r="H254" s="4"/>
    </row>
    <row r="255" spans="1:8" ht="15.75" customHeight="1">
      <c r="A255" s="1"/>
      <c r="B255" s="1"/>
      <c r="C255" s="1"/>
      <c r="D255" s="1"/>
      <c r="E255" s="1"/>
      <c r="F255" s="1"/>
      <c r="G255" s="1"/>
      <c r="H255" s="4"/>
    </row>
    <row r="256" spans="1:8" ht="15.75" customHeight="1">
      <c r="A256" s="1"/>
      <c r="B256" s="1"/>
      <c r="C256" s="1"/>
      <c r="D256" s="1"/>
      <c r="E256" s="1"/>
      <c r="F256" s="1"/>
      <c r="G256" s="1"/>
      <c r="H256" s="4"/>
    </row>
    <row r="257" spans="1:8" ht="15.75" customHeight="1">
      <c r="A257" s="1"/>
      <c r="B257" s="1"/>
      <c r="C257" s="1"/>
      <c r="D257" s="1"/>
      <c r="E257" s="1"/>
      <c r="F257" s="1"/>
      <c r="G257" s="1"/>
      <c r="H257" s="4"/>
    </row>
    <row r="258" spans="1:8" ht="15.75" customHeight="1">
      <c r="A258" s="1"/>
      <c r="B258" s="1"/>
      <c r="C258" s="1"/>
      <c r="D258" s="1"/>
      <c r="E258" s="1"/>
      <c r="F258" s="1"/>
      <c r="G258" s="1"/>
      <c r="H258" s="4"/>
    </row>
    <row r="259" spans="1:8" ht="15.75" customHeight="1">
      <c r="A259" s="1"/>
      <c r="B259" s="1"/>
      <c r="C259" s="1"/>
      <c r="D259" s="1"/>
      <c r="E259" s="1"/>
      <c r="F259" s="1"/>
      <c r="G259" s="1"/>
      <c r="H259" s="4"/>
    </row>
    <row r="260" spans="1:8" ht="15.75" customHeight="1">
      <c r="A260" s="1"/>
      <c r="B260" s="1"/>
      <c r="C260" s="1"/>
      <c r="D260" s="1"/>
      <c r="E260" s="1"/>
      <c r="F260" s="1"/>
      <c r="G260" s="1"/>
      <c r="H260" s="4"/>
    </row>
    <row r="261" spans="1:8" ht="15.75" customHeight="1">
      <c r="A261" s="1"/>
      <c r="B261" s="1"/>
      <c r="C261" s="1"/>
      <c r="D261" s="1"/>
      <c r="E261" s="1"/>
      <c r="F261" s="1"/>
      <c r="G261" s="1"/>
      <c r="H261" s="4"/>
    </row>
    <row r="262" spans="1:8" ht="15.75" customHeight="1">
      <c r="A262" s="1"/>
      <c r="B262" s="1"/>
      <c r="C262" s="1"/>
      <c r="D262" s="1"/>
      <c r="E262" s="1"/>
      <c r="F262" s="1"/>
      <c r="G262" s="1"/>
      <c r="H262" s="4"/>
    </row>
    <row r="263" spans="1:8" ht="15.75" customHeight="1">
      <c r="A263" s="1"/>
      <c r="B263" s="1"/>
      <c r="C263" s="1"/>
      <c r="D263" s="1"/>
      <c r="E263" s="1"/>
      <c r="F263" s="1"/>
      <c r="G263" s="1"/>
      <c r="H263" s="4"/>
    </row>
    <row r="264" spans="1:8" ht="15.75" customHeight="1">
      <c r="A264" s="1"/>
      <c r="B264" s="1"/>
      <c r="C264" s="1"/>
      <c r="D264" s="1"/>
      <c r="E264" s="1"/>
      <c r="F264" s="1"/>
      <c r="G264" s="1"/>
      <c r="H264" s="4"/>
    </row>
    <row r="265" spans="1:8" ht="15.75" customHeight="1">
      <c r="A265" s="1"/>
      <c r="B265" s="1"/>
      <c r="C265" s="1"/>
      <c r="D265" s="1"/>
      <c r="E265" s="1"/>
      <c r="F265" s="1"/>
      <c r="G265" s="1"/>
      <c r="H265" s="4"/>
    </row>
    <row r="266" spans="1:8" ht="15.75" customHeight="1">
      <c r="A266" s="1"/>
      <c r="B266" s="1"/>
      <c r="C266" s="1"/>
      <c r="D266" s="1"/>
      <c r="E266" s="1"/>
      <c r="F266" s="1"/>
      <c r="G266" s="1"/>
      <c r="H266" s="4"/>
    </row>
    <row r="267" spans="1:8" ht="15.75" customHeight="1">
      <c r="A267" s="1"/>
      <c r="B267" s="1"/>
      <c r="C267" s="1"/>
      <c r="D267" s="1"/>
      <c r="E267" s="1"/>
      <c r="F267" s="1"/>
      <c r="G267" s="1"/>
      <c r="H267" s="4"/>
    </row>
    <row r="268" spans="1:8" ht="15.75" customHeight="1">
      <c r="A268" s="1"/>
      <c r="B268" s="1"/>
      <c r="C268" s="1"/>
      <c r="D268" s="1"/>
      <c r="E268" s="1"/>
      <c r="F268" s="1"/>
      <c r="G268" s="1"/>
      <c r="H268" s="4"/>
    </row>
    <row r="269" spans="1:8" ht="15.75" customHeight="1">
      <c r="A269" s="1"/>
      <c r="B269" s="1"/>
      <c r="C269" s="1"/>
      <c r="D269" s="1"/>
      <c r="E269" s="1"/>
      <c r="F269" s="1"/>
      <c r="G269" s="1"/>
      <c r="H269" s="4"/>
    </row>
    <row r="270" spans="1:8" ht="15.75" customHeight="1">
      <c r="A270" s="1"/>
      <c r="B270" s="1"/>
      <c r="C270" s="1"/>
      <c r="D270" s="1"/>
      <c r="E270" s="1"/>
      <c r="F270" s="1"/>
      <c r="G270" s="1"/>
      <c r="H270" s="4"/>
    </row>
    <row r="271" spans="1:8" ht="15.75" customHeight="1">
      <c r="A271" s="1"/>
      <c r="B271" s="1"/>
      <c r="C271" s="1"/>
      <c r="D271" s="1"/>
      <c r="E271" s="1"/>
      <c r="F271" s="1"/>
      <c r="G271" s="1"/>
      <c r="H271" s="4"/>
    </row>
    <row r="272" spans="1:8" ht="15.75" customHeight="1">
      <c r="A272" s="1"/>
      <c r="B272" s="1"/>
      <c r="C272" s="1"/>
      <c r="D272" s="1"/>
      <c r="E272" s="1"/>
      <c r="F272" s="1"/>
      <c r="G272" s="1"/>
      <c r="H272" s="4"/>
    </row>
    <row r="273" spans="1:8" ht="15.75" customHeight="1">
      <c r="A273" s="1"/>
      <c r="B273" s="1"/>
      <c r="C273" s="1"/>
      <c r="D273" s="1"/>
      <c r="E273" s="1"/>
      <c r="F273" s="1"/>
      <c r="G273" s="1"/>
      <c r="H273" s="4"/>
    </row>
    <row r="274" spans="1:8" ht="15.75" customHeight="1">
      <c r="A274" s="1"/>
      <c r="B274" s="1"/>
      <c r="C274" s="1"/>
      <c r="D274" s="1"/>
      <c r="E274" s="1"/>
      <c r="F274" s="1"/>
      <c r="G274" s="1"/>
      <c r="H274" s="4"/>
    </row>
    <row r="275" spans="1:8" ht="15.75" customHeight="1">
      <c r="A275" s="1"/>
      <c r="B275" s="1"/>
      <c r="C275" s="1"/>
      <c r="D275" s="1"/>
      <c r="E275" s="1"/>
      <c r="F275" s="1"/>
      <c r="G275" s="1"/>
      <c r="H275" s="4"/>
    </row>
    <row r="276" spans="1:8" ht="15.75" customHeight="1">
      <c r="A276" s="1"/>
      <c r="B276" s="1"/>
      <c r="C276" s="1"/>
      <c r="D276" s="1"/>
      <c r="E276" s="1"/>
      <c r="F276" s="1"/>
      <c r="G276" s="1"/>
      <c r="H276" s="4"/>
    </row>
    <row r="277" spans="1:8" ht="15.75" customHeight="1">
      <c r="A277" s="1"/>
      <c r="B277" s="1"/>
      <c r="C277" s="1"/>
      <c r="D277" s="1"/>
      <c r="E277" s="1"/>
      <c r="F277" s="1"/>
      <c r="G277" s="1"/>
      <c r="H277" s="4"/>
    </row>
    <row r="278" spans="1:8" ht="15.75" customHeight="1">
      <c r="A278" s="1"/>
      <c r="B278" s="1"/>
      <c r="C278" s="1"/>
      <c r="D278" s="1"/>
      <c r="E278" s="1"/>
      <c r="F278" s="1"/>
      <c r="G278" s="1"/>
      <c r="H278" s="4"/>
    </row>
    <row r="279" spans="1:8" ht="15.75" customHeight="1">
      <c r="A279" s="1"/>
      <c r="B279" s="1"/>
      <c r="C279" s="1"/>
      <c r="D279" s="1"/>
      <c r="E279" s="1"/>
      <c r="F279" s="1"/>
      <c r="G279" s="1"/>
      <c r="H279" s="4"/>
    </row>
    <row r="280" spans="1:8" ht="15.75" customHeight="1">
      <c r="A280" s="1"/>
      <c r="B280" s="1"/>
      <c r="C280" s="1"/>
      <c r="D280" s="1"/>
      <c r="E280" s="1"/>
      <c r="F280" s="1"/>
      <c r="G280" s="1"/>
      <c r="H280" s="4"/>
    </row>
    <row r="281" spans="1:8" ht="15.75" customHeight="1">
      <c r="A281" s="1"/>
      <c r="B281" s="1"/>
      <c r="C281" s="1"/>
      <c r="D281" s="1"/>
      <c r="E281" s="1"/>
      <c r="F281" s="1"/>
      <c r="G281" s="1"/>
      <c r="H281" s="4"/>
    </row>
    <row r="282" spans="1:8" ht="15.75" customHeight="1">
      <c r="A282" s="1"/>
      <c r="B282" s="1"/>
      <c r="C282" s="1"/>
      <c r="D282" s="1"/>
      <c r="E282" s="1"/>
      <c r="F282" s="1"/>
      <c r="G282" s="1"/>
      <c r="H282" s="4"/>
    </row>
    <row r="283" spans="1:8" ht="15.75" customHeight="1">
      <c r="A283" s="1"/>
      <c r="B283" s="1"/>
      <c r="C283" s="1"/>
      <c r="D283" s="1"/>
      <c r="E283" s="1"/>
      <c r="F283" s="1"/>
      <c r="G283" s="1"/>
      <c r="H283" s="4"/>
    </row>
    <row r="284" spans="1:8" ht="15.75" customHeight="1">
      <c r="A284" s="1"/>
      <c r="B284" s="1"/>
      <c r="C284" s="1"/>
      <c r="D284" s="1"/>
      <c r="E284" s="1"/>
      <c r="F284" s="1"/>
      <c r="G284" s="1"/>
      <c r="H284" s="4"/>
    </row>
    <row r="285" spans="1:8" ht="15.75" customHeight="1">
      <c r="A285" s="1"/>
      <c r="B285" s="1"/>
      <c r="C285" s="1"/>
      <c r="D285" s="1"/>
      <c r="E285" s="1"/>
      <c r="F285" s="1"/>
      <c r="G285" s="1"/>
      <c r="H285" s="4"/>
    </row>
    <row r="286" spans="1:8" ht="15.75" customHeight="1">
      <c r="A286" s="1"/>
      <c r="B286" s="1"/>
      <c r="C286" s="1"/>
      <c r="D286" s="1"/>
      <c r="E286" s="1"/>
      <c r="F286" s="1"/>
      <c r="G286" s="1"/>
      <c r="H286" s="4"/>
    </row>
    <row r="287" spans="1:8" ht="15.75" customHeight="1">
      <c r="A287" s="1"/>
      <c r="B287" s="1"/>
      <c r="C287" s="1"/>
      <c r="D287" s="1"/>
      <c r="E287" s="1"/>
      <c r="F287" s="1"/>
      <c r="G287" s="1"/>
      <c r="H287" s="4"/>
    </row>
    <row r="288" spans="1:8" ht="15.75" customHeight="1">
      <c r="A288" s="1"/>
      <c r="B288" s="1"/>
      <c r="C288" s="1"/>
      <c r="D288" s="1"/>
      <c r="E288" s="1"/>
      <c r="F288" s="1"/>
      <c r="G288" s="1"/>
      <c r="H288" s="4"/>
    </row>
    <row r="289" spans="1:8" ht="15.75" customHeight="1">
      <c r="A289" s="1"/>
      <c r="B289" s="1"/>
      <c r="C289" s="1"/>
      <c r="D289" s="1"/>
      <c r="E289" s="1"/>
      <c r="F289" s="1"/>
      <c r="G289" s="1"/>
      <c r="H289" s="4"/>
    </row>
    <row r="290" spans="1:8" ht="15.75" customHeight="1">
      <c r="A290" s="1"/>
      <c r="B290" s="1"/>
      <c r="C290" s="1"/>
      <c r="D290" s="1"/>
      <c r="E290" s="1"/>
      <c r="F290" s="1"/>
      <c r="G290" s="1"/>
      <c r="H290" s="4"/>
    </row>
    <row r="291" spans="1:8" ht="15.75" customHeight="1">
      <c r="A291" s="1"/>
      <c r="B291" s="1"/>
      <c r="C291" s="1"/>
      <c r="D291" s="1"/>
      <c r="E291" s="1"/>
      <c r="F291" s="1"/>
      <c r="G291" s="1"/>
      <c r="H291" s="4"/>
    </row>
    <row r="292" spans="1:8" ht="15.75" customHeight="1">
      <c r="A292" s="1"/>
      <c r="B292" s="1"/>
      <c r="C292" s="1"/>
      <c r="D292" s="1"/>
      <c r="E292" s="1"/>
      <c r="F292" s="1"/>
      <c r="G292" s="1"/>
      <c r="H292" s="4"/>
    </row>
    <row r="293" spans="1:8" ht="15.75" customHeight="1">
      <c r="A293" s="1"/>
      <c r="B293" s="1"/>
      <c r="C293" s="1"/>
      <c r="D293" s="1"/>
      <c r="E293" s="1"/>
      <c r="F293" s="1"/>
      <c r="G293" s="1"/>
      <c r="H293" s="4"/>
    </row>
    <row r="294" spans="1:8" ht="15.75" customHeight="1">
      <c r="A294" s="1"/>
      <c r="B294" s="1"/>
      <c r="C294" s="1"/>
      <c r="D294" s="1"/>
      <c r="E294" s="1"/>
      <c r="F294" s="1"/>
      <c r="G294" s="1"/>
      <c r="H294" s="4"/>
    </row>
    <row r="295" spans="1:8" ht="15.75" customHeight="1">
      <c r="A295" s="1"/>
      <c r="B295" s="1"/>
      <c r="C295" s="1"/>
      <c r="D295" s="1"/>
      <c r="E295" s="1"/>
      <c r="F295" s="1"/>
      <c r="G295" s="1"/>
      <c r="H295" s="4"/>
    </row>
    <row r="296" spans="1:8" ht="15.75" customHeight="1">
      <c r="A296" s="1"/>
      <c r="B296" s="1"/>
      <c r="C296" s="1"/>
      <c r="D296" s="1"/>
      <c r="E296" s="1"/>
      <c r="F296" s="1"/>
      <c r="G296" s="1"/>
      <c r="H296" s="4"/>
    </row>
    <row r="297" spans="1:8" ht="15.75" customHeight="1">
      <c r="A297" s="1"/>
      <c r="B297" s="1"/>
      <c r="C297" s="1"/>
      <c r="D297" s="1"/>
      <c r="E297" s="1"/>
      <c r="F297" s="1"/>
      <c r="G297" s="1"/>
      <c r="H297" s="4"/>
    </row>
    <row r="298" spans="1:8" ht="15.75" customHeight="1">
      <c r="A298" s="1"/>
      <c r="B298" s="1"/>
      <c r="C298" s="1"/>
      <c r="D298" s="1"/>
      <c r="E298" s="1"/>
      <c r="F298" s="1"/>
      <c r="G298" s="1"/>
      <c r="H298" s="4"/>
    </row>
    <row r="299" spans="1:8" ht="15.75" customHeight="1">
      <c r="A299" s="1"/>
      <c r="B299" s="1"/>
      <c r="C299" s="1"/>
      <c r="D299" s="1"/>
      <c r="E299" s="1"/>
      <c r="F299" s="1"/>
      <c r="G299" s="1"/>
      <c r="H299" s="4"/>
    </row>
    <row r="300" spans="1:8" ht="15.75" customHeight="1">
      <c r="A300" s="1"/>
      <c r="B300" s="1"/>
      <c r="C300" s="1"/>
      <c r="D300" s="1"/>
      <c r="E300" s="1"/>
      <c r="F300" s="1"/>
      <c r="G300" s="1"/>
      <c r="H300" s="4"/>
    </row>
    <row r="301" spans="1:8" ht="15.75" customHeight="1">
      <c r="A301" s="1"/>
      <c r="B301" s="1"/>
      <c r="C301" s="1"/>
      <c r="D301" s="1"/>
      <c r="E301" s="1"/>
      <c r="F301" s="1"/>
      <c r="G301" s="1"/>
      <c r="H301" s="4"/>
    </row>
    <row r="302" spans="1:8" ht="15.75" customHeight="1">
      <c r="A302" s="1"/>
      <c r="B302" s="1"/>
      <c r="C302" s="1"/>
      <c r="D302" s="1"/>
      <c r="E302" s="1"/>
      <c r="F302" s="1"/>
      <c r="G302" s="1"/>
      <c r="H302" s="4"/>
    </row>
    <row r="303" spans="1:8" ht="15.75" customHeight="1">
      <c r="A303" s="1"/>
      <c r="B303" s="1"/>
      <c r="C303" s="1"/>
      <c r="D303" s="1"/>
      <c r="E303" s="1"/>
      <c r="F303" s="1"/>
      <c r="G303" s="1"/>
      <c r="H303" s="4"/>
    </row>
    <row r="304" spans="1:8" ht="15.75" customHeight="1">
      <c r="A304" s="1"/>
      <c r="B304" s="1"/>
      <c r="C304" s="1"/>
      <c r="D304" s="1"/>
      <c r="E304" s="1"/>
      <c r="F304" s="1"/>
      <c r="G304" s="1"/>
      <c r="H304" s="4"/>
    </row>
    <row r="305" spans="1:8" ht="15.75" customHeight="1">
      <c r="A305" s="1"/>
      <c r="B305" s="1"/>
      <c r="C305" s="1"/>
      <c r="D305" s="1"/>
      <c r="E305" s="1"/>
      <c r="F305" s="1"/>
      <c r="G305" s="1"/>
      <c r="H305" s="4"/>
    </row>
    <row r="306" spans="1:8" ht="15.75" customHeight="1">
      <c r="A306" s="1"/>
      <c r="B306" s="1"/>
      <c r="C306" s="1"/>
      <c r="D306" s="1"/>
      <c r="E306" s="1"/>
      <c r="F306" s="1"/>
      <c r="G306" s="1"/>
      <c r="H306" s="4"/>
    </row>
    <row r="307" spans="1:8" ht="15.75" customHeight="1">
      <c r="A307" s="1"/>
      <c r="B307" s="1"/>
      <c r="C307" s="1"/>
      <c r="D307" s="1"/>
      <c r="E307" s="1"/>
      <c r="F307" s="1"/>
      <c r="G307" s="1"/>
      <c r="H307" s="4"/>
    </row>
    <row r="308" spans="1:8" ht="15.75" customHeight="1">
      <c r="A308" s="1"/>
      <c r="B308" s="1"/>
      <c r="C308" s="1"/>
      <c r="D308" s="1"/>
      <c r="E308" s="1"/>
      <c r="F308" s="1"/>
      <c r="G308" s="1"/>
      <c r="H308" s="4"/>
    </row>
    <row r="309" spans="1:8" ht="15.75" customHeight="1">
      <c r="A309" s="1"/>
      <c r="B309" s="1"/>
      <c r="C309" s="1"/>
      <c r="D309" s="1"/>
      <c r="E309" s="1"/>
      <c r="F309" s="1"/>
      <c r="G309" s="1"/>
      <c r="H309" s="4"/>
    </row>
    <row r="310" spans="1:8" ht="15.75" customHeight="1">
      <c r="A310" s="1"/>
      <c r="B310" s="1"/>
      <c r="C310" s="1"/>
      <c r="D310" s="1"/>
      <c r="E310" s="1"/>
      <c r="F310" s="1"/>
      <c r="G310" s="1"/>
      <c r="H310" s="4"/>
    </row>
    <row r="311" spans="1:8" ht="15.75" customHeight="1">
      <c r="A311" s="1"/>
      <c r="B311" s="1"/>
      <c r="C311" s="1"/>
      <c r="D311" s="1"/>
      <c r="E311" s="1"/>
      <c r="F311" s="1"/>
      <c r="G311" s="1"/>
      <c r="H311" s="4"/>
    </row>
    <row r="312" spans="1:8" ht="15.75" customHeight="1">
      <c r="A312" s="1"/>
      <c r="B312" s="1"/>
      <c r="C312" s="1"/>
      <c r="D312" s="1"/>
      <c r="E312" s="1"/>
      <c r="F312" s="1"/>
      <c r="G312" s="1"/>
      <c r="H312" s="4"/>
    </row>
    <row r="313" spans="1:8" ht="15.75" customHeight="1">
      <c r="A313" s="1"/>
      <c r="B313" s="1"/>
      <c r="C313" s="1"/>
      <c r="D313" s="1"/>
      <c r="E313" s="1"/>
      <c r="F313" s="1"/>
      <c r="G313" s="1"/>
      <c r="H313" s="4"/>
    </row>
    <row r="314" spans="1:8" ht="15.75" customHeight="1">
      <c r="A314" s="1"/>
      <c r="B314" s="1"/>
      <c r="C314" s="1"/>
      <c r="D314" s="1"/>
      <c r="E314" s="1"/>
      <c r="F314" s="1"/>
      <c r="G314" s="1"/>
      <c r="H314" s="4"/>
    </row>
    <row r="315" spans="1:8" ht="15.75" customHeight="1">
      <c r="A315" s="1"/>
      <c r="B315" s="1"/>
      <c r="C315" s="1"/>
      <c r="D315" s="1"/>
      <c r="E315" s="1"/>
      <c r="F315" s="1"/>
      <c r="G315" s="1"/>
      <c r="H315" s="4"/>
    </row>
    <row r="316" spans="1:8" ht="15.75" customHeight="1">
      <c r="A316" s="1"/>
      <c r="B316" s="1"/>
      <c r="C316" s="1"/>
      <c r="D316" s="1"/>
      <c r="E316" s="1"/>
      <c r="F316" s="1"/>
      <c r="G316" s="1"/>
      <c r="H316" s="4"/>
    </row>
    <row r="317" spans="1:8" ht="15.75" customHeight="1">
      <c r="A317" s="1"/>
      <c r="B317" s="1"/>
      <c r="C317" s="1"/>
      <c r="D317" s="1"/>
      <c r="E317" s="1"/>
      <c r="F317" s="1"/>
      <c r="G317" s="1"/>
      <c r="H317" s="4"/>
    </row>
    <row r="318" spans="1:8" ht="15.75" customHeight="1">
      <c r="A318" s="1"/>
      <c r="B318" s="1"/>
      <c r="C318" s="1"/>
      <c r="D318" s="1"/>
      <c r="E318" s="1"/>
      <c r="F318" s="1"/>
      <c r="G318" s="1"/>
      <c r="H318" s="4"/>
    </row>
    <row r="319" spans="1:8" ht="15.75" customHeight="1">
      <c r="A319" s="1"/>
      <c r="B319" s="1"/>
      <c r="C319" s="1"/>
      <c r="D319" s="1"/>
      <c r="E319" s="1"/>
      <c r="F319" s="1"/>
      <c r="G319" s="1"/>
      <c r="H319" s="4"/>
    </row>
    <row r="320" spans="1:8" ht="15.75" customHeight="1">
      <c r="A320" s="1"/>
      <c r="B320" s="1"/>
      <c r="C320" s="1"/>
      <c r="D320" s="1"/>
      <c r="E320" s="1"/>
      <c r="F320" s="1"/>
      <c r="G320" s="1"/>
      <c r="H320" s="4"/>
    </row>
    <row r="321" spans="1:8" ht="15.75" customHeight="1">
      <c r="A321" s="1"/>
      <c r="B321" s="1"/>
      <c r="C321" s="1"/>
      <c r="D321" s="1"/>
      <c r="E321" s="1"/>
      <c r="F321" s="1"/>
      <c r="G321" s="1"/>
      <c r="H321" s="4"/>
    </row>
    <row r="322" spans="1:8" ht="15.75" customHeight="1">
      <c r="A322" s="1"/>
      <c r="B322" s="1"/>
      <c r="C322" s="1"/>
      <c r="D322" s="1"/>
      <c r="E322" s="1"/>
      <c r="F322" s="1"/>
      <c r="G322" s="1"/>
      <c r="H322" s="4"/>
    </row>
    <row r="323" spans="1:8" ht="15.75" customHeight="1">
      <c r="A323" s="1"/>
      <c r="B323" s="1"/>
      <c r="C323" s="1"/>
      <c r="D323" s="1"/>
      <c r="E323" s="1"/>
      <c r="F323" s="1"/>
      <c r="G323" s="1"/>
      <c r="H323" s="4"/>
    </row>
    <row r="324" spans="1:8" ht="15.75" customHeight="1">
      <c r="A324" s="1"/>
      <c r="B324" s="1"/>
      <c r="C324" s="1"/>
      <c r="D324" s="1"/>
      <c r="E324" s="1"/>
      <c r="F324" s="1"/>
      <c r="G324" s="1"/>
      <c r="H324" s="4"/>
    </row>
    <row r="325" spans="1:8" ht="15.75" customHeight="1">
      <c r="A325" s="1"/>
      <c r="B325" s="1"/>
      <c r="C325" s="1"/>
      <c r="D325" s="1"/>
      <c r="E325" s="1"/>
      <c r="F325" s="1"/>
      <c r="G325" s="1"/>
      <c r="H325" s="4"/>
    </row>
    <row r="326" spans="1:8" ht="15.75" customHeight="1">
      <c r="A326" s="1"/>
      <c r="B326" s="1"/>
      <c r="C326" s="1"/>
      <c r="D326" s="1"/>
      <c r="E326" s="1"/>
      <c r="F326" s="1"/>
      <c r="G326" s="1"/>
      <c r="H326" s="4"/>
    </row>
    <row r="327" spans="1:8" ht="15.75" customHeight="1">
      <c r="A327" s="1"/>
      <c r="B327" s="1"/>
      <c r="C327" s="1"/>
      <c r="D327" s="1"/>
      <c r="E327" s="1"/>
      <c r="F327" s="1"/>
      <c r="G327" s="1"/>
      <c r="H327" s="4"/>
    </row>
    <row r="328" spans="1:8" ht="15.75" customHeight="1">
      <c r="A328" s="1"/>
      <c r="B328" s="1"/>
      <c r="C328" s="1"/>
      <c r="D328" s="1"/>
      <c r="E328" s="1"/>
      <c r="F328" s="1"/>
      <c r="G328" s="1"/>
      <c r="H328" s="4"/>
    </row>
    <row r="329" spans="1:8" ht="15.75" customHeight="1">
      <c r="A329" s="1"/>
      <c r="B329" s="1"/>
      <c r="C329" s="1"/>
      <c r="D329" s="1"/>
      <c r="E329" s="1"/>
      <c r="F329" s="1"/>
      <c r="G329" s="1"/>
      <c r="H329" s="4"/>
    </row>
    <row r="330" spans="1:8" ht="15.75" customHeight="1">
      <c r="A330" s="1"/>
      <c r="B330" s="1"/>
      <c r="C330" s="1"/>
      <c r="D330" s="1"/>
      <c r="E330" s="1"/>
      <c r="F330" s="1"/>
      <c r="G330" s="1"/>
      <c r="H330" s="4"/>
    </row>
    <row r="331" spans="1:8" ht="15.75" customHeight="1">
      <c r="A331" s="1"/>
      <c r="B331" s="1"/>
      <c r="C331" s="1"/>
      <c r="D331" s="1"/>
      <c r="E331" s="1"/>
      <c r="F331" s="1"/>
      <c r="G331" s="1"/>
      <c r="H331" s="4"/>
    </row>
    <row r="332" spans="1:8" ht="15.75" customHeight="1">
      <c r="A332" s="1"/>
      <c r="B332" s="1"/>
      <c r="C332" s="1"/>
      <c r="D332" s="1"/>
      <c r="E332" s="1"/>
      <c r="F332" s="1"/>
      <c r="G332" s="1"/>
      <c r="H332" s="4"/>
    </row>
    <row r="333" spans="1:8" ht="15.75" customHeight="1">
      <c r="A333" s="1"/>
      <c r="B333" s="1"/>
      <c r="C333" s="1"/>
      <c r="D333" s="1"/>
      <c r="E333" s="1"/>
      <c r="F333" s="1"/>
      <c r="G333" s="1"/>
      <c r="H333" s="4"/>
    </row>
    <row r="334" spans="1:8" ht="15.75" customHeight="1">
      <c r="A334" s="1"/>
      <c r="B334" s="1"/>
      <c r="C334" s="1"/>
      <c r="D334" s="1"/>
      <c r="E334" s="1"/>
      <c r="F334" s="1"/>
      <c r="G334" s="1"/>
      <c r="H334" s="4"/>
    </row>
    <row r="335" spans="1:8" ht="15.75" customHeight="1">
      <c r="A335" s="1"/>
      <c r="B335" s="1"/>
      <c r="C335" s="1"/>
      <c r="D335" s="1"/>
      <c r="E335" s="1"/>
      <c r="F335" s="1"/>
      <c r="G335" s="1"/>
      <c r="H335" s="4"/>
    </row>
    <row r="336" spans="1:8" ht="15.75" customHeight="1">
      <c r="A336" s="1"/>
      <c r="B336" s="1"/>
      <c r="C336" s="1"/>
      <c r="D336" s="1"/>
      <c r="E336" s="1"/>
      <c r="F336" s="1"/>
      <c r="G336" s="1"/>
      <c r="H336" s="4"/>
    </row>
    <row r="337" spans="1:8" ht="15.75" customHeight="1">
      <c r="A337" s="1"/>
      <c r="B337" s="1"/>
      <c r="C337" s="1"/>
      <c r="D337" s="1"/>
      <c r="E337" s="1"/>
      <c r="F337" s="1"/>
      <c r="G337" s="1"/>
      <c r="H337" s="4"/>
    </row>
    <row r="338" spans="1:8" ht="15.75" customHeight="1">
      <c r="A338" s="1"/>
      <c r="B338" s="1"/>
      <c r="C338" s="1"/>
      <c r="D338" s="1"/>
      <c r="E338" s="1"/>
      <c r="F338" s="1"/>
      <c r="G338" s="1"/>
      <c r="H338" s="4"/>
    </row>
    <row r="339" spans="1:8" ht="15.75" customHeight="1">
      <c r="A339" s="1"/>
      <c r="B339" s="1"/>
      <c r="C339" s="1"/>
      <c r="D339" s="1"/>
      <c r="E339" s="1"/>
      <c r="F339" s="1"/>
      <c r="G339" s="1"/>
      <c r="H339" s="4"/>
    </row>
    <row r="340" spans="1:8" ht="15.75" customHeight="1">
      <c r="A340" s="1"/>
      <c r="B340" s="1"/>
      <c r="C340" s="1"/>
      <c r="D340" s="1"/>
      <c r="E340" s="1"/>
      <c r="F340" s="1"/>
      <c r="G340" s="1"/>
      <c r="H340" s="4"/>
    </row>
    <row r="341" spans="1:8" ht="15.75" customHeight="1">
      <c r="A341" s="1"/>
      <c r="B341" s="1"/>
      <c r="C341" s="1"/>
      <c r="D341" s="1"/>
      <c r="E341" s="1"/>
      <c r="F341" s="1"/>
      <c r="G341" s="1"/>
      <c r="H341" s="4"/>
    </row>
    <row r="342" spans="1:8" ht="15.75" customHeight="1">
      <c r="A342" s="1"/>
      <c r="B342" s="1"/>
      <c r="C342" s="1"/>
      <c r="D342" s="1"/>
      <c r="E342" s="1"/>
      <c r="F342" s="1"/>
      <c r="G342" s="1"/>
      <c r="H342" s="4"/>
    </row>
    <row r="343" spans="1:8" ht="15.75" customHeight="1">
      <c r="A343" s="1"/>
      <c r="B343" s="1"/>
      <c r="C343" s="1"/>
      <c r="D343" s="1"/>
      <c r="E343" s="1"/>
      <c r="F343" s="1"/>
      <c r="G343" s="1"/>
      <c r="H343" s="4"/>
    </row>
    <row r="344" spans="1:8" ht="15.75" customHeight="1">
      <c r="A344" s="1"/>
      <c r="B344" s="1"/>
      <c r="C344" s="1"/>
      <c r="D344" s="1"/>
      <c r="E344" s="1"/>
      <c r="F344" s="1"/>
      <c r="G344" s="1"/>
      <c r="H344" s="4"/>
    </row>
    <row r="345" spans="1:8" ht="15.75" customHeight="1">
      <c r="A345" s="1"/>
      <c r="B345" s="1"/>
      <c r="C345" s="1"/>
      <c r="D345" s="1"/>
      <c r="E345" s="1"/>
      <c r="F345" s="1"/>
      <c r="G345" s="1"/>
      <c r="H345" s="4"/>
    </row>
    <row r="346" spans="1:8" ht="15.75" customHeight="1">
      <c r="A346" s="1"/>
      <c r="B346" s="1"/>
      <c r="C346" s="1"/>
      <c r="D346" s="1"/>
      <c r="E346" s="1"/>
      <c r="F346" s="1"/>
      <c r="G346" s="1"/>
      <c r="H346" s="4"/>
    </row>
    <row r="347" spans="1:8" ht="15.75" customHeight="1">
      <c r="A347" s="1"/>
      <c r="B347" s="1"/>
      <c r="C347" s="1"/>
      <c r="D347" s="1"/>
      <c r="E347" s="1"/>
      <c r="F347" s="1"/>
      <c r="G347" s="1"/>
      <c r="H347" s="4"/>
    </row>
    <row r="348" spans="1:8" ht="15.75" customHeight="1">
      <c r="A348" s="1"/>
      <c r="B348" s="1"/>
      <c r="C348" s="1"/>
      <c r="D348" s="1"/>
      <c r="E348" s="1"/>
      <c r="F348" s="1"/>
      <c r="G348" s="1"/>
      <c r="H348" s="4"/>
    </row>
    <row r="349" spans="1:8" ht="15.75" customHeight="1">
      <c r="A349" s="1"/>
      <c r="B349" s="1"/>
      <c r="C349" s="1"/>
      <c r="D349" s="1"/>
      <c r="E349" s="1"/>
      <c r="F349" s="1"/>
      <c r="G349" s="1"/>
      <c r="H349" s="4"/>
    </row>
    <row r="350" spans="1:8" ht="15.75" customHeight="1">
      <c r="A350" s="1"/>
      <c r="B350" s="1"/>
      <c r="C350" s="1"/>
      <c r="D350" s="1"/>
      <c r="E350" s="1"/>
      <c r="F350" s="1"/>
      <c r="G350" s="1"/>
      <c r="H350" s="4"/>
    </row>
    <row r="351" spans="1:8" ht="15.75" customHeight="1">
      <c r="A351" s="1"/>
      <c r="B351" s="1"/>
      <c r="C351" s="1"/>
      <c r="D351" s="1"/>
      <c r="E351" s="1"/>
      <c r="F351" s="1"/>
      <c r="G351" s="1"/>
      <c r="H351" s="4"/>
    </row>
    <row r="352" spans="1:8" ht="15.75" customHeight="1">
      <c r="A352" s="1"/>
      <c r="B352" s="1"/>
      <c r="C352" s="1"/>
      <c r="D352" s="1"/>
      <c r="E352" s="1"/>
      <c r="F352" s="1"/>
      <c r="G352" s="1"/>
      <c r="H352" s="4"/>
    </row>
    <row r="353" spans="1:8" ht="15.75" customHeight="1">
      <c r="A353" s="1"/>
      <c r="B353" s="1"/>
      <c r="C353" s="1"/>
      <c r="D353" s="1"/>
      <c r="E353" s="1"/>
      <c r="F353" s="1"/>
      <c r="G353" s="1"/>
      <c r="H353" s="4"/>
    </row>
    <row r="354" spans="1:8" ht="15.75" customHeight="1">
      <c r="A354" s="1"/>
      <c r="B354" s="1"/>
      <c r="C354" s="1"/>
      <c r="D354" s="1"/>
      <c r="E354" s="1"/>
      <c r="F354" s="1"/>
      <c r="G354" s="1"/>
      <c r="H354" s="4"/>
    </row>
    <row r="355" spans="1:8" ht="15.75" customHeight="1">
      <c r="A355" s="1"/>
      <c r="B355" s="1"/>
      <c r="C355" s="1"/>
      <c r="D355" s="1"/>
      <c r="E355" s="1"/>
      <c r="F355" s="1"/>
      <c r="G355" s="1"/>
      <c r="H355" s="4"/>
    </row>
    <row r="356" spans="1:8" ht="15.75" customHeight="1">
      <c r="A356" s="1"/>
      <c r="B356" s="1"/>
      <c r="C356" s="1"/>
      <c r="D356" s="1"/>
      <c r="E356" s="1"/>
      <c r="F356" s="1"/>
      <c r="G356" s="1"/>
      <c r="H356" s="4"/>
    </row>
    <row r="357" spans="1:8" ht="15.75" customHeight="1">
      <c r="A357" s="1"/>
      <c r="B357" s="1"/>
      <c r="C357" s="1"/>
      <c r="D357" s="1"/>
      <c r="E357" s="1"/>
      <c r="F357" s="1"/>
      <c r="G357" s="1"/>
      <c r="H357" s="4"/>
    </row>
    <row r="358" spans="1:8" ht="15.75" customHeight="1">
      <c r="A358" s="1"/>
      <c r="B358" s="1"/>
      <c r="C358" s="1"/>
      <c r="D358" s="1"/>
      <c r="E358" s="1"/>
      <c r="F358" s="1"/>
      <c r="G358" s="1"/>
      <c r="H358" s="4"/>
    </row>
    <row r="359" spans="1:8" ht="15.75" customHeight="1">
      <c r="A359" s="1"/>
      <c r="B359" s="1"/>
      <c r="C359" s="1"/>
      <c r="D359" s="1"/>
      <c r="E359" s="1"/>
      <c r="F359" s="1"/>
      <c r="G359" s="1"/>
      <c r="H359" s="4"/>
    </row>
    <row r="360" spans="1:8" ht="15.75" customHeight="1">
      <c r="A360" s="1"/>
      <c r="B360" s="1"/>
      <c r="C360" s="1"/>
      <c r="D360" s="1"/>
      <c r="E360" s="1"/>
      <c r="F360" s="1"/>
      <c r="G360" s="1"/>
      <c r="H360" s="4"/>
    </row>
    <row r="361" spans="1:8" ht="15.75" customHeight="1">
      <c r="A361" s="1"/>
      <c r="B361" s="1"/>
      <c r="C361" s="1"/>
      <c r="D361" s="1"/>
      <c r="E361" s="1"/>
      <c r="F361" s="1"/>
      <c r="G361" s="1"/>
      <c r="H361" s="4"/>
    </row>
    <row r="362" spans="1:8" ht="15.75" customHeight="1">
      <c r="A362" s="1"/>
      <c r="B362" s="1"/>
      <c r="C362" s="1"/>
      <c r="D362" s="1"/>
      <c r="E362" s="1"/>
      <c r="F362" s="1"/>
      <c r="G362" s="1"/>
      <c r="H362" s="4"/>
    </row>
    <row r="363" spans="1:8" ht="15.75" customHeight="1">
      <c r="A363" s="1"/>
      <c r="B363" s="1"/>
      <c r="C363" s="1"/>
      <c r="D363" s="1"/>
      <c r="E363" s="1"/>
      <c r="F363" s="1"/>
      <c r="G363" s="1"/>
      <c r="H363" s="4"/>
    </row>
    <row r="364" spans="1:8" ht="15.75" customHeight="1">
      <c r="A364" s="1"/>
      <c r="B364" s="1"/>
      <c r="C364" s="1"/>
      <c r="D364" s="1"/>
      <c r="E364" s="1"/>
      <c r="F364" s="1"/>
      <c r="G364" s="1"/>
      <c r="H364" s="4"/>
    </row>
    <row r="365" spans="1:8" ht="15.75" customHeight="1">
      <c r="A365" s="1"/>
      <c r="B365" s="1"/>
      <c r="C365" s="1"/>
      <c r="D365" s="1"/>
      <c r="E365" s="1"/>
      <c r="F365" s="1"/>
      <c r="G365" s="1"/>
      <c r="H365" s="4"/>
    </row>
    <row r="366" spans="1:8" ht="15.75" customHeight="1">
      <c r="A366" s="1"/>
      <c r="B366" s="1"/>
      <c r="C366" s="1"/>
      <c r="D366" s="1"/>
      <c r="E366" s="1"/>
      <c r="F366" s="1"/>
      <c r="G366" s="1"/>
      <c r="H366" s="4"/>
    </row>
    <row r="367" spans="1:8" ht="15.75" customHeight="1">
      <c r="A367" s="1"/>
      <c r="B367" s="1"/>
      <c r="C367" s="1"/>
      <c r="D367" s="1"/>
      <c r="E367" s="1"/>
      <c r="F367" s="1"/>
      <c r="G367" s="1"/>
      <c r="H367" s="4"/>
    </row>
    <row r="368" spans="1:8" ht="15.75" customHeight="1">
      <c r="A368" s="1"/>
      <c r="B368" s="1"/>
      <c r="C368" s="1"/>
      <c r="D368" s="1"/>
      <c r="E368" s="1"/>
      <c r="F368" s="1"/>
      <c r="G368" s="1"/>
      <c r="H368" s="4"/>
    </row>
    <row r="369" spans="1:8" ht="15.75" customHeight="1">
      <c r="A369" s="1"/>
      <c r="B369" s="1"/>
      <c r="C369" s="1"/>
      <c r="D369" s="1"/>
      <c r="E369" s="1"/>
      <c r="F369" s="1"/>
      <c r="G369" s="1"/>
      <c r="H369" s="4"/>
    </row>
    <row r="370" spans="1:8" ht="15.75" customHeight="1">
      <c r="A370" s="1"/>
      <c r="B370" s="1"/>
      <c r="C370" s="1"/>
      <c r="D370" s="1"/>
      <c r="E370" s="1"/>
      <c r="F370" s="1"/>
      <c r="G370" s="1"/>
      <c r="H370" s="4"/>
    </row>
    <row r="371" spans="1:8" ht="15.75" customHeight="1">
      <c r="A371" s="1"/>
      <c r="B371" s="1"/>
      <c r="C371" s="1"/>
      <c r="D371" s="1"/>
      <c r="E371" s="1"/>
      <c r="F371" s="1"/>
      <c r="G371" s="1"/>
      <c r="H371" s="4"/>
    </row>
    <row r="372" spans="1:8" ht="15.75" customHeight="1">
      <c r="A372" s="1"/>
      <c r="B372" s="1"/>
      <c r="C372" s="1"/>
      <c r="D372" s="1"/>
      <c r="E372" s="1"/>
      <c r="F372" s="1"/>
      <c r="G372" s="1"/>
      <c r="H372" s="4"/>
    </row>
    <row r="373" spans="1:8" ht="15.75" customHeight="1">
      <c r="A373" s="1"/>
      <c r="B373" s="1"/>
      <c r="C373" s="1"/>
      <c r="D373" s="1"/>
      <c r="E373" s="1"/>
      <c r="F373" s="1"/>
      <c r="G373" s="1"/>
      <c r="H373" s="4"/>
    </row>
    <row r="374" spans="1:8" ht="15.75" customHeight="1">
      <c r="A374" s="1"/>
      <c r="B374" s="1"/>
      <c r="C374" s="1"/>
      <c r="D374" s="1"/>
      <c r="E374" s="1"/>
      <c r="F374" s="1"/>
      <c r="G374" s="1"/>
      <c r="H374" s="4"/>
    </row>
    <row r="375" spans="1:8" ht="15.75" customHeight="1">
      <c r="A375" s="1"/>
      <c r="B375" s="1"/>
      <c r="C375" s="1"/>
      <c r="D375" s="1"/>
      <c r="E375" s="1"/>
      <c r="F375" s="1"/>
      <c r="G375" s="1"/>
      <c r="H375" s="4"/>
    </row>
    <row r="376" spans="1:8" ht="15.75" customHeight="1">
      <c r="A376" s="1"/>
      <c r="B376" s="1"/>
      <c r="C376" s="1"/>
      <c r="D376" s="1"/>
      <c r="E376" s="1"/>
      <c r="F376" s="1"/>
      <c r="G376" s="1"/>
      <c r="H376" s="4"/>
    </row>
    <row r="377" spans="1:8" ht="15.75" customHeight="1">
      <c r="A377" s="1"/>
      <c r="B377" s="1"/>
      <c r="C377" s="1"/>
      <c r="D377" s="1"/>
      <c r="E377" s="1"/>
      <c r="F377" s="1"/>
      <c r="G377" s="1"/>
      <c r="H377" s="4"/>
    </row>
    <row r="378" spans="1:8" ht="15.75" customHeight="1">
      <c r="A378" s="1"/>
      <c r="B378" s="1"/>
      <c r="C378" s="1"/>
      <c r="D378" s="1"/>
      <c r="E378" s="1"/>
      <c r="F378" s="1"/>
      <c r="G378" s="1"/>
      <c r="H378" s="4"/>
    </row>
    <row r="379" spans="1:8" ht="15.75" customHeight="1">
      <c r="A379" s="1"/>
      <c r="B379" s="1"/>
      <c r="C379" s="1"/>
      <c r="D379" s="1"/>
      <c r="E379" s="1"/>
      <c r="F379" s="1"/>
      <c r="G379" s="1"/>
      <c r="H379" s="4"/>
    </row>
    <row r="380" spans="1:8" ht="15.75" customHeight="1">
      <c r="A380" s="1"/>
      <c r="B380" s="1"/>
      <c r="C380" s="1"/>
      <c r="D380" s="1"/>
      <c r="E380" s="1"/>
      <c r="F380" s="1"/>
      <c r="G380" s="1"/>
      <c r="H380" s="4"/>
    </row>
    <row r="381" spans="1:8" ht="15.75" customHeight="1">
      <c r="A381" s="1"/>
      <c r="B381" s="1"/>
      <c r="C381" s="1"/>
      <c r="D381" s="1"/>
      <c r="E381" s="1"/>
      <c r="F381" s="1"/>
      <c r="G381" s="1"/>
      <c r="H381" s="4"/>
    </row>
    <row r="382" spans="1:8" ht="15.75" customHeight="1">
      <c r="A382" s="1"/>
      <c r="B382" s="1"/>
      <c r="C382" s="1"/>
      <c r="D382" s="1"/>
      <c r="E382" s="1"/>
      <c r="F382" s="1"/>
      <c r="G382" s="1"/>
      <c r="H382" s="4"/>
    </row>
    <row r="383" spans="1:8" ht="15.75" customHeight="1">
      <c r="A383" s="1"/>
      <c r="B383" s="1"/>
      <c r="C383" s="1"/>
      <c r="D383" s="1"/>
      <c r="E383" s="1"/>
      <c r="F383" s="1"/>
      <c r="G383" s="1"/>
      <c r="H383" s="4"/>
    </row>
    <row r="384" spans="1:8" ht="15.75" customHeight="1">
      <c r="A384" s="1"/>
      <c r="B384" s="1"/>
      <c r="C384" s="1"/>
      <c r="D384" s="1"/>
      <c r="E384" s="1"/>
      <c r="F384" s="1"/>
      <c r="G384" s="1"/>
      <c r="H384" s="4"/>
    </row>
    <row r="385" spans="1:8" ht="15.75" customHeight="1">
      <c r="A385" s="1"/>
      <c r="B385" s="1"/>
      <c r="C385" s="1"/>
      <c r="D385" s="1"/>
      <c r="E385" s="1"/>
      <c r="F385" s="1"/>
      <c r="G385" s="1"/>
      <c r="H385" s="4"/>
    </row>
    <row r="386" spans="1:8" ht="15.75" customHeight="1">
      <c r="A386" s="1"/>
      <c r="B386" s="1"/>
      <c r="C386" s="1"/>
      <c r="D386" s="1"/>
      <c r="E386" s="1"/>
      <c r="F386" s="1"/>
      <c r="G386" s="1"/>
      <c r="H386" s="4"/>
    </row>
    <row r="387" spans="1:8" ht="15.75" customHeight="1">
      <c r="A387" s="1"/>
      <c r="B387" s="1"/>
      <c r="C387" s="1"/>
      <c r="D387" s="1"/>
      <c r="E387" s="1"/>
      <c r="F387" s="1"/>
      <c r="G387" s="1"/>
      <c r="H387" s="4"/>
    </row>
    <row r="388" spans="1:8" ht="15.75" customHeight="1">
      <c r="A388" s="1"/>
      <c r="B388" s="1"/>
      <c r="C388" s="1"/>
      <c r="D388" s="1"/>
      <c r="E388" s="1"/>
      <c r="F388" s="1"/>
      <c r="G388" s="1"/>
      <c r="H388" s="4"/>
    </row>
    <row r="389" spans="1:8" ht="15.75" customHeight="1">
      <c r="A389" s="1"/>
      <c r="B389" s="1"/>
      <c r="C389" s="1"/>
      <c r="D389" s="1"/>
      <c r="E389" s="1"/>
      <c r="F389" s="1"/>
      <c r="G389" s="1"/>
      <c r="H389" s="4"/>
    </row>
    <row r="390" spans="1:8" ht="15.75" customHeight="1">
      <c r="A390" s="1"/>
      <c r="B390" s="1"/>
      <c r="C390" s="1"/>
      <c r="D390" s="1"/>
      <c r="E390" s="1"/>
      <c r="F390" s="1"/>
      <c r="G390" s="1"/>
      <c r="H390" s="4"/>
    </row>
    <row r="391" spans="1:8" ht="15.75" customHeight="1">
      <c r="A391" s="1"/>
      <c r="B391" s="1"/>
      <c r="C391" s="1"/>
      <c r="D391" s="1"/>
      <c r="E391" s="1"/>
      <c r="F391" s="1"/>
      <c r="G391" s="1"/>
      <c r="H391" s="4"/>
    </row>
    <row r="392" spans="1:8" ht="15.75" customHeight="1">
      <c r="A392" s="1"/>
      <c r="B392" s="1"/>
      <c r="C392" s="1"/>
      <c r="D392" s="1"/>
      <c r="E392" s="1"/>
      <c r="F392" s="1"/>
      <c r="G392" s="1"/>
      <c r="H392" s="4"/>
    </row>
    <row r="393" spans="1:8" ht="15.75" customHeight="1">
      <c r="A393" s="1"/>
      <c r="B393" s="1"/>
      <c r="C393" s="1"/>
      <c r="D393" s="1"/>
      <c r="E393" s="1"/>
      <c r="F393" s="1"/>
      <c r="G393" s="1"/>
      <c r="H393" s="4"/>
    </row>
    <row r="394" spans="1:8" ht="15.75" customHeight="1">
      <c r="A394" s="1"/>
      <c r="B394" s="1"/>
      <c r="C394" s="1"/>
      <c r="D394" s="1"/>
      <c r="E394" s="1"/>
      <c r="F394" s="1"/>
      <c r="G394" s="1"/>
      <c r="H394" s="4"/>
    </row>
    <row r="395" spans="1:8" ht="15.75" customHeight="1">
      <c r="A395" s="1"/>
      <c r="B395" s="1"/>
      <c r="C395" s="1"/>
      <c r="D395" s="1"/>
      <c r="E395" s="1"/>
      <c r="F395" s="1"/>
      <c r="G395" s="1"/>
      <c r="H395" s="4"/>
    </row>
    <row r="396" spans="1:8" ht="15.75" customHeight="1">
      <c r="A396" s="1"/>
      <c r="B396" s="1"/>
      <c r="C396" s="1"/>
      <c r="D396" s="1"/>
      <c r="E396" s="1"/>
      <c r="F396" s="1"/>
      <c r="G396" s="1"/>
      <c r="H396" s="4"/>
    </row>
    <row r="397" spans="1:8" ht="15.75" customHeight="1">
      <c r="A397" s="1"/>
      <c r="B397" s="1"/>
      <c r="C397" s="1"/>
      <c r="D397" s="1"/>
      <c r="E397" s="1"/>
      <c r="F397" s="1"/>
      <c r="G397" s="1"/>
      <c r="H397" s="4"/>
    </row>
    <row r="398" spans="1:8" ht="15.75" customHeight="1">
      <c r="A398" s="1"/>
      <c r="B398" s="1"/>
      <c r="C398" s="1"/>
      <c r="D398" s="1"/>
      <c r="E398" s="1"/>
      <c r="F398" s="1"/>
      <c r="G398" s="1"/>
      <c r="H398" s="4"/>
    </row>
    <row r="399" spans="1:8" ht="15.75" customHeight="1">
      <c r="A399" s="1"/>
      <c r="B399" s="1"/>
      <c r="C399" s="1"/>
      <c r="D399" s="1"/>
      <c r="E399" s="1"/>
      <c r="F399" s="1"/>
      <c r="G399" s="1"/>
      <c r="H399" s="4"/>
    </row>
    <row r="400" spans="1:8" ht="15.75" customHeight="1">
      <c r="A400" s="1"/>
      <c r="B400" s="1"/>
      <c r="C400" s="1"/>
      <c r="D400" s="1"/>
      <c r="E400" s="1"/>
      <c r="F400" s="1"/>
      <c r="G400" s="1"/>
      <c r="H400" s="4"/>
    </row>
    <row r="401" spans="1:8" ht="15.75" customHeight="1">
      <c r="A401" s="1"/>
      <c r="B401" s="1"/>
      <c r="C401" s="1"/>
      <c r="D401" s="1"/>
      <c r="E401" s="1"/>
      <c r="F401" s="1"/>
      <c r="G401" s="1"/>
      <c r="H401" s="4"/>
    </row>
    <row r="402" spans="1:8" ht="15.75" customHeight="1">
      <c r="A402" s="1"/>
      <c r="B402" s="1"/>
      <c r="C402" s="1"/>
      <c r="D402" s="1"/>
      <c r="E402" s="1"/>
      <c r="F402" s="1"/>
      <c r="G402" s="1"/>
      <c r="H402" s="4"/>
    </row>
    <row r="403" spans="1:8" ht="15.75" customHeight="1">
      <c r="A403" s="1"/>
      <c r="B403" s="1"/>
      <c r="C403" s="1"/>
      <c r="D403" s="1"/>
      <c r="E403" s="1"/>
      <c r="F403" s="1"/>
      <c r="G403" s="1"/>
      <c r="H403" s="4"/>
    </row>
    <row r="404" spans="1:8" ht="15.75" customHeight="1">
      <c r="A404" s="1"/>
      <c r="B404" s="1"/>
      <c r="C404" s="1"/>
      <c r="D404" s="1"/>
      <c r="E404" s="1"/>
      <c r="F404" s="1"/>
      <c r="G404" s="1"/>
      <c r="H404" s="4"/>
    </row>
    <row r="405" spans="1:8" ht="15.75" customHeight="1">
      <c r="A405" s="1"/>
      <c r="B405" s="1"/>
      <c r="C405" s="1"/>
      <c r="D405" s="1"/>
      <c r="E405" s="1"/>
      <c r="F405" s="1"/>
      <c r="G405" s="1"/>
      <c r="H405" s="4"/>
    </row>
    <row r="406" spans="1:8" ht="15.75" customHeight="1">
      <c r="A406" s="1"/>
      <c r="B406" s="1"/>
      <c r="C406" s="1"/>
      <c r="D406" s="1"/>
      <c r="E406" s="1"/>
      <c r="F406" s="1"/>
      <c r="G406" s="1"/>
      <c r="H406" s="4"/>
    </row>
    <row r="407" spans="1:8" ht="15.75" customHeight="1">
      <c r="A407" s="1"/>
      <c r="B407" s="1"/>
      <c r="C407" s="1"/>
      <c r="D407" s="1"/>
      <c r="E407" s="1"/>
      <c r="F407" s="1"/>
      <c r="G407" s="1"/>
      <c r="H407" s="4"/>
    </row>
    <row r="408" spans="1:8" ht="15.75" customHeight="1">
      <c r="A408" s="1"/>
      <c r="B408" s="1"/>
      <c r="C408" s="1"/>
      <c r="D408" s="1"/>
      <c r="E408" s="1"/>
      <c r="F408" s="1"/>
      <c r="G408" s="1"/>
      <c r="H408" s="4"/>
    </row>
    <row r="409" spans="1:8" ht="15.75" customHeight="1">
      <c r="A409" s="1"/>
      <c r="B409" s="1"/>
      <c r="C409" s="1"/>
      <c r="D409" s="1"/>
      <c r="E409" s="1"/>
      <c r="F409" s="1"/>
      <c r="G409" s="1"/>
      <c r="H409" s="4"/>
    </row>
    <row r="410" spans="1:8" ht="15.75" customHeight="1">
      <c r="A410" s="1"/>
      <c r="B410" s="1"/>
      <c r="C410" s="1"/>
      <c r="D410" s="1"/>
      <c r="E410" s="1"/>
      <c r="F410" s="1"/>
      <c r="G410" s="1"/>
      <c r="H410" s="4"/>
    </row>
    <row r="411" spans="1:8" ht="15.75" customHeight="1">
      <c r="A411" s="1"/>
      <c r="B411" s="1"/>
      <c r="C411" s="1"/>
      <c r="D411" s="1"/>
      <c r="E411" s="1"/>
      <c r="F411" s="1"/>
      <c r="G411" s="1"/>
      <c r="H411" s="4"/>
    </row>
    <row r="412" spans="1:8" ht="15.75" customHeight="1">
      <c r="A412" s="1"/>
      <c r="B412" s="1"/>
      <c r="C412" s="1"/>
      <c r="D412" s="1"/>
      <c r="E412" s="1"/>
      <c r="F412" s="1"/>
      <c r="G412" s="1"/>
      <c r="H412" s="4"/>
    </row>
    <row r="413" spans="1:8" ht="15.75" customHeight="1">
      <c r="A413" s="1"/>
      <c r="B413" s="1"/>
      <c r="C413" s="1"/>
      <c r="D413" s="1"/>
      <c r="E413" s="1"/>
      <c r="F413" s="1"/>
      <c r="G413" s="1"/>
      <c r="H413" s="4"/>
    </row>
    <row r="414" spans="1:8" ht="15.75" customHeight="1">
      <c r="A414" s="1"/>
      <c r="B414" s="1"/>
      <c r="C414" s="1"/>
      <c r="D414" s="1"/>
      <c r="E414" s="1"/>
      <c r="F414" s="1"/>
      <c r="G414" s="1"/>
      <c r="H414" s="4"/>
    </row>
    <row r="415" spans="1:8" ht="15.75" customHeight="1">
      <c r="A415" s="1"/>
      <c r="B415" s="1"/>
      <c r="C415" s="1"/>
      <c r="D415" s="1"/>
      <c r="E415" s="1"/>
      <c r="F415" s="1"/>
      <c r="G415" s="1"/>
      <c r="H415" s="4"/>
    </row>
    <row r="416" spans="1:8" ht="15.75" customHeight="1">
      <c r="A416" s="1"/>
      <c r="B416" s="1"/>
      <c r="C416" s="1"/>
      <c r="D416" s="1"/>
      <c r="E416" s="1"/>
      <c r="F416" s="1"/>
      <c r="G416" s="1"/>
      <c r="H416" s="4"/>
    </row>
    <row r="417" spans="1:8" ht="15.75" customHeight="1">
      <c r="A417" s="1"/>
      <c r="B417" s="1"/>
      <c r="C417" s="1"/>
      <c r="D417" s="1"/>
      <c r="E417" s="1"/>
      <c r="F417" s="1"/>
      <c r="G417" s="1"/>
      <c r="H417" s="4"/>
    </row>
    <row r="418" spans="1:8" ht="15.75" customHeight="1">
      <c r="A418" s="1"/>
      <c r="B418" s="1"/>
      <c r="C418" s="1"/>
      <c r="D418" s="1"/>
      <c r="E418" s="1"/>
      <c r="F418" s="1"/>
      <c r="G418" s="1"/>
      <c r="H418" s="4"/>
    </row>
    <row r="419" spans="1:8" ht="15.75" customHeight="1">
      <c r="A419" s="1"/>
      <c r="B419" s="1"/>
      <c r="C419" s="1"/>
      <c r="D419" s="1"/>
      <c r="E419" s="1"/>
      <c r="F419" s="1"/>
      <c r="G419" s="1"/>
      <c r="H419" s="4"/>
    </row>
    <row r="420" spans="1:8" ht="15.75" customHeight="1">
      <c r="A420" s="1"/>
      <c r="B420" s="1"/>
      <c r="C420" s="1"/>
      <c r="D420" s="1"/>
      <c r="E420" s="1"/>
      <c r="F420" s="1"/>
      <c r="G420" s="1"/>
      <c r="H420" s="4"/>
    </row>
    <row r="421" spans="1:8" ht="15.75" customHeight="1">
      <c r="A421" s="1"/>
      <c r="B421" s="1"/>
      <c r="C421" s="1"/>
      <c r="D421" s="1"/>
      <c r="E421" s="1"/>
      <c r="F421" s="1"/>
      <c r="G421" s="1"/>
      <c r="H421" s="4"/>
    </row>
    <row r="422" spans="1:8" ht="15.75" customHeight="1">
      <c r="A422" s="1"/>
      <c r="B422" s="1"/>
      <c r="C422" s="1"/>
      <c r="D422" s="1"/>
      <c r="E422" s="1"/>
      <c r="F422" s="1"/>
      <c r="G422" s="1"/>
      <c r="H422" s="4"/>
    </row>
    <row r="423" spans="1:8" ht="15.75" customHeight="1">
      <c r="A423" s="1"/>
      <c r="B423" s="1"/>
      <c r="C423" s="1"/>
      <c r="D423" s="1"/>
      <c r="E423" s="1"/>
      <c r="F423" s="1"/>
      <c r="G423" s="1"/>
      <c r="H423" s="4"/>
    </row>
    <row r="424" spans="1:8" ht="15.75" customHeight="1">
      <c r="A424" s="1"/>
      <c r="B424" s="1"/>
      <c r="C424" s="1"/>
      <c r="D424" s="1"/>
      <c r="E424" s="1"/>
      <c r="F424" s="1"/>
      <c r="G424" s="1"/>
      <c r="H424" s="4"/>
    </row>
    <row r="425" spans="1:8" ht="15.75" customHeight="1">
      <c r="A425" s="1"/>
      <c r="B425" s="1"/>
      <c r="C425" s="1"/>
      <c r="D425" s="1"/>
      <c r="E425" s="1"/>
      <c r="F425" s="1"/>
      <c r="G425" s="1"/>
      <c r="H425" s="4"/>
    </row>
    <row r="426" spans="1:8" ht="15.75" customHeight="1">
      <c r="A426" s="1"/>
      <c r="B426" s="1"/>
      <c r="C426" s="1"/>
      <c r="D426" s="1"/>
      <c r="E426" s="1"/>
      <c r="F426" s="1"/>
      <c r="G426" s="1"/>
      <c r="H426" s="4"/>
    </row>
    <row r="427" spans="1:8" ht="15.75" customHeight="1">
      <c r="A427" s="1"/>
      <c r="B427" s="1"/>
      <c r="C427" s="1"/>
      <c r="D427" s="1"/>
      <c r="E427" s="1"/>
      <c r="F427" s="1"/>
      <c r="G427" s="1"/>
      <c r="H427" s="4"/>
    </row>
    <row r="428" spans="1:8" ht="15.75" customHeight="1">
      <c r="A428" s="1"/>
      <c r="B428" s="1"/>
      <c r="C428" s="1"/>
      <c r="D428" s="1"/>
      <c r="E428" s="1"/>
      <c r="F428" s="1"/>
      <c r="G428" s="1"/>
      <c r="H428" s="4"/>
    </row>
    <row r="429" spans="1:8" ht="15.75" customHeight="1">
      <c r="A429" s="1"/>
      <c r="B429" s="1"/>
      <c r="C429" s="1"/>
      <c r="D429" s="1"/>
      <c r="E429" s="1"/>
      <c r="F429" s="1"/>
      <c r="G429" s="1"/>
      <c r="H429" s="4"/>
    </row>
    <row r="430" spans="1:8" ht="15.75" customHeight="1">
      <c r="A430" s="1"/>
      <c r="B430" s="1"/>
      <c r="C430" s="1"/>
      <c r="D430" s="1"/>
      <c r="E430" s="1"/>
      <c r="F430" s="1"/>
      <c r="G430" s="1"/>
      <c r="H430" s="4"/>
    </row>
    <row r="431" spans="1:8" ht="15.75" customHeight="1">
      <c r="A431" s="1"/>
      <c r="B431" s="1"/>
      <c r="C431" s="1"/>
      <c r="D431" s="1"/>
      <c r="E431" s="1"/>
      <c r="F431" s="1"/>
      <c r="G431" s="1"/>
      <c r="H431" s="4"/>
    </row>
    <row r="432" spans="1:8" ht="15.75" customHeight="1">
      <c r="A432" s="1"/>
      <c r="B432" s="1"/>
      <c r="C432" s="1"/>
      <c r="D432" s="1"/>
      <c r="E432" s="1"/>
      <c r="F432" s="1"/>
      <c r="G432" s="1"/>
      <c r="H432" s="4"/>
    </row>
    <row r="433" spans="1:8" ht="15.75" customHeight="1">
      <c r="A433" s="1"/>
      <c r="B433" s="1"/>
      <c r="C433" s="1"/>
      <c r="D433" s="1"/>
      <c r="E433" s="1"/>
      <c r="F433" s="1"/>
      <c r="G433" s="1"/>
      <c r="H433" s="4"/>
    </row>
    <row r="434" spans="1:8" ht="15.75" customHeight="1">
      <c r="A434" s="1"/>
      <c r="B434" s="1"/>
      <c r="C434" s="1"/>
      <c r="D434" s="1"/>
      <c r="E434" s="1"/>
      <c r="F434" s="1"/>
      <c r="G434" s="1"/>
      <c r="H434" s="4"/>
    </row>
    <row r="435" spans="1:8" ht="15.75" customHeight="1">
      <c r="A435" s="1"/>
      <c r="B435" s="1"/>
      <c r="C435" s="1"/>
      <c r="D435" s="1"/>
      <c r="E435" s="1"/>
      <c r="F435" s="1"/>
      <c r="G435" s="1"/>
      <c r="H435" s="4"/>
    </row>
    <row r="436" spans="1:8" ht="15.75" customHeight="1">
      <c r="A436" s="1"/>
      <c r="B436" s="1"/>
      <c r="C436" s="1"/>
      <c r="D436" s="1"/>
      <c r="E436" s="1"/>
      <c r="F436" s="1"/>
      <c r="G436" s="1"/>
      <c r="H436" s="4"/>
    </row>
    <row r="437" spans="1:8" ht="15.75" customHeight="1">
      <c r="A437" s="1"/>
      <c r="B437" s="1"/>
      <c r="C437" s="1"/>
      <c r="D437" s="1"/>
      <c r="E437" s="1"/>
      <c r="F437" s="1"/>
      <c r="G437" s="1"/>
      <c r="H437" s="4"/>
    </row>
    <row r="438" spans="1:8" ht="15.75" customHeight="1">
      <c r="A438" s="1"/>
      <c r="B438" s="1"/>
      <c r="C438" s="1"/>
      <c r="D438" s="1"/>
      <c r="E438" s="1"/>
      <c r="F438" s="1"/>
      <c r="G438" s="1"/>
      <c r="H438" s="4"/>
    </row>
    <row r="439" spans="1:8" ht="15.75" customHeight="1">
      <c r="A439" s="1"/>
      <c r="B439" s="1"/>
      <c r="C439" s="1"/>
      <c r="D439" s="1"/>
      <c r="E439" s="1"/>
      <c r="F439" s="1"/>
      <c r="G439" s="1"/>
      <c r="H439" s="4"/>
    </row>
    <row r="440" spans="1:8" ht="15.75" customHeight="1">
      <c r="A440" s="1"/>
      <c r="B440" s="1"/>
      <c r="C440" s="1"/>
      <c r="D440" s="1"/>
      <c r="E440" s="1"/>
      <c r="F440" s="1"/>
      <c r="G440" s="1"/>
      <c r="H440" s="4"/>
    </row>
    <row r="441" spans="1:8" ht="15.75" customHeight="1">
      <c r="A441" s="1"/>
      <c r="B441" s="1"/>
      <c r="C441" s="1"/>
      <c r="D441" s="1"/>
      <c r="E441" s="1"/>
      <c r="F441" s="1"/>
      <c r="G441" s="1"/>
      <c r="H441" s="4"/>
    </row>
    <row r="442" spans="1:8" ht="15.75" customHeight="1"/>
    <row r="443" spans="1:8" ht="15.75" customHeight="1"/>
    <row r="444" spans="1:8" ht="15.75" customHeight="1"/>
    <row r="445" spans="1:8" ht="15.75" customHeight="1"/>
    <row r="446" spans="1:8" ht="15.75" customHeight="1"/>
    <row r="447" spans="1:8" ht="15.75" customHeight="1"/>
    <row r="448" spans="1: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/>
  </sheetViews>
  <sheetFormatPr defaultColWidth="12.5703125" defaultRowHeight="15" customHeight="1"/>
  <cols>
    <col min="1" max="8" width="14.42578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spans="1:8" ht="15.75" customHeight="1">
      <c r="A2" s="2">
        <v>36526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28.503741999999999</v>
      </c>
      <c r="G2" s="3">
        <v>88993300</v>
      </c>
      <c r="H2" s="4"/>
    </row>
    <row r="3" spans="1:8" ht="15.75" customHeight="1">
      <c r="A3" s="2">
        <v>36557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23.659718000000002</v>
      </c>
      <c r="G3" s="3">
        <v>74708700</v>
      </c>
      <c r="H3" s="4">
        <f t="shared" ref="H3:H241" si="0">(F3-F2)/F2</f>
        <v>-0.16994344111029344</v>
      </c>
    </row>
    <row r="4" spans="1:8" ht="15.75" customHeight="1">
      <c r="A4" s="2">
        <v>36586</v>
      </c>
      <c r="B4" s="3">
        <v>36.625</v>
      </c>
      <c r="C4" s="3">
        <v>38.9375</v>
      </c>
      <c r="D4" s="3">
        <v>32</v>
      </c>
      <c r="E4" s="3">
        <v>37.8125</v>
      </c>
      <c r="F4" s="3">
        <v>24.303159999999998</v>
      </c>
      <c r="G4" s="3">
        <v>103214900</v>
      </c>
      <c r="H4" s="4">
        <f t="shared" si="0"/>
        <v>2.7195674944223626E-2</v>
      </c>
    </row>
    <row r="5" spans="1:8" ht="15.75" customHeight="1">
      <c r="A5" s="2">
        <v>36617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25.508279999999999</v>
      </c>
      <c r="G5" s="3">
        <v>78544600</v>
      </c>
      <c r="H5" s="4">
        <f t="shared" si="0"/>
        <v>4.9586967291496288E-2</v>
      </c>
    </row>
    <row r="6" spans="1:8" ht="15.75" customHeight="1">
      <c r="A6" s="2">
        <v>36647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25.106580999999998</v>
      </c>
      <c r="G6" s="3">
        <v>64366700</v>
      </c>
      <c r="H6" s="4">
        <f t="shared" si="0"/>
        <v>-1.5747788561204467E-2</v>
      </c>
    </row>
    <row r="7" spans="1:8" ht="15.75" customHeight="1">
      <c r="A7" s="2">
        <v>36678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26.972632999999998</v>
      </c>
      <c r="G7" s="3">
        <v>68452600</v>
      </c>
      <c r="H7" s="4">
        <f t="shared" si="0"/>
        <v>7.4325213775623206E-2</v>
      </c>
    </row>
    <row r="8" spans="1:8" ht="15.75" customHeight="1">
      <c r="A8" s="2">
        <v>36708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31.488226000000001</v>
      </c>
      <c r="G8" s="3">
        <v>88994200</v>
      </c>
      <c r="H8" s="4">
        <f t="shared" si="0"/>
        <v>0.16741387464842616</v>
      </c>
    </row>
    <row r="9" spans="1:8" ht="15.75" customHeight="1">
      <c r="A9" s="2">
        <v>36739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99636200</v>
      </c>
      <c r="H9" s="4">
        <f t="shared" si="0"/>
        <v>9.8912272796822492E-2</v>
      </c>
    </row>
    <row r="10" spans="1:8" ht="15.75" customHeight="1">
      <c r="A10" s="2">
        <v>36770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41.728316999999997</v>
      </c>
      <c r="G10" s="3">
        <v>117177500</v>
      </c>
      <c r="H10" s="4">
        <f t="shared" si="0"/>
        <v>0.20592320308895243</v>
      </c>
    </row>
    <row r="11" spans="1:8" ht="15.75" customHeight="1">
      <c r="A11" s="2">
        <v>36800</v>
      </c>
      <c r="B11" s="3">
        <v>61.25</v>
      </c>
      <c r="C11" s="3">
        <v>67.875</v>
      </c>
      <c r="D11" s="3">
        <v>54</v>
      </c>
      <c r="E11" s="3">
        <v>67.8125</v>
      </c>
      <c r="F11" s="3">
        <v>43.871326000000003</v>
      </c>
      <c r="G11" s="3">
        <v>100721600</v>
      </c>
      <c r="H11" s="4">
        <f t="shared" si="0"/>
        <v>5.1356228912850868E-2</v>
      </c>
    </row>
    <row r="12" spans="1:8" ht="15.75" customHeight="1">
      <c r="A12" s="2">
        <v>36831</v>
      </c>
      <c r="B12" s="3">
        <v>67.8125</v>
      </c>
      <c r="C12" s="3">
        <v>70</v>
      </c>
      <c r="D12" s="3">
        <v>61.9375</v>
      </c>
      <c r="E12" s="3">
        <v>69.0625</v>
      </c>
      <c r="F12" s="3">
        <v>44.680034999999997</v>
      </c>
      <c r="G12" s="3">
        <v>73634500</v>
      </c>
      <c r="H12" s="4">
        <f t="shared" si="0"/>
        <v>1.8433657555734541E-2</v>
      </c>
    </row>
    <row r="13" spans="1:8" ht="15.75" customHeight="1">
      <c r="A13" s="2">
        <v>36861</v>
      </c>
      <c r="B13" s="3">
        <v>68.6875</v>
      </c>
      <c r="C13" s="3">
        <v>70.9375</v>
      </c>
      <c r="D13" s="3">
        <v>61.4375</v>
      </c>
      <c r="E13" s="3">
        <v>66</v>
      </c>
      <c r="F13" s="3">
        <v>42.790646000000002</v>
      </c>
      <c r="G13" s="3">
        <v>78675100</v>
      </c>
      <c r="H13" s="4">
        <f t="shared" si="0"/>
        <v>-4.228709758172737E-2</v>
      </c>
    </row>
    <row r="14" spans="1:8" ht="15.75" customHeight="1">
      <c r="A14" s="2">
        <v>36892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37.928069999999998</v>
      </c>
      <c r="G14" s="3">
        <v>82636600</v>
      </c>
      <c r="H14" s="4">
        <f t="shared" si="0"/>
        <v>-0.11363642418485582</v>
      </c>
    </row>
    <row r="15" spans="1:8" ht="15.75" customHeight="1">
      <c r="A15" s="2">
        <v>36923</v>
      </c>
      <c r="B15" s="3">
        <v>58.5</v>
      </c>
      <c r="C15" s="3">
        <v>63.900002000000001</v>
      </c>
      <c r="D15" s="3">
        <v>56.040000999999997</v>
      </c>
      <c r="E15" s="3">
        <v>62.200001</v>
      </c>
      <c r="F15" s="3">
        <v>40.326939000000003</v>
      </c>
      <c r="G15" s="3">
        <v>53226700</v>
      </c>
      <c r="H15" s="4">
        <f t="shared" si="0"/>
        <v>6.3247853107210705E-2</v>
      </c>
    </row>
    <row r="16" spans="1:8" ht="15.75" customHeight="1">
      <c r="A16" s="2">
        <v>36951</v>
      </c>
      <c r="B16" s="3">
        <v>61.860000999999997</v>
      </c>
      <c r="C16" s="3">
        <v>65.599997999999999</v>
      </c>
      <c r="D16" s="3">
        <v>49.700001</v>
      </c>
      <c r="E16" s="3">
        <v>55.709999000000003</v>
      </c>
      <c r="F16" s="3">
        <v>36.227756999999997</v>
      </c>
      <c r="G16" s="3">
        <v>99171000</v>
      </c>
      <c r="H16" s="4">
        <f t="shared" si="0"/>
        <v>-0.10164872667375041</v>
      </c>
    </row>
    <row r="17" spans="1:8" ht="15.75" customHeight="1">
      <c r="A17" s="2">
        <v>36982</v>
      </c>
      <c r="B17" s="3">
        <v>55.709999000000003</v>
      </c>
      <c r="C17" s="3">
        <v>64.910004000000001</v>
      </c>
      <c r="D17" s="3">
        <v>53.919998</v>
      </c>
      <c r="E17" s="3">
        <v>61.799999</v>
      </c>
      <c r="F17" s="3">
        <v>40.188037999999999</v>
      </c>
      <c r="G17" s="3">
        <v>64908300</v>
      </c>
      <c r="H17" s="4">
        <f t="shared" si="0"/>
        <v>0.10931620745937989</v>
      </c>
    </row>
    <row r="18" spans="1:8" ht="15.75" customHeight="1">
      <c r="A18" s="2">
        <v>37012</v>
      </c>
      <c r="B18" s="3">
        <v>62.700001</v>
      </c>
      <c r="C18" s="3">
        <v>69.849997999999999</v>
      </c>
      <c r="D18" s="3">
        <v>62.330002</v>
      </c>
      <c r="E18" s="3">
        <v>62.889999000000003</v>
      </c>
      <c r="F18" s="3">
        <v>40.896839</v>
      </c>
      <c r="G18" s="3">
        <v>65270400</v>
      </c>
      <c r="H18" s="4">
        <f t="shared" si="0"/>
        <v>1.7637113809835681E-2</v>
      </c>
    </row>
    <row r="19" spans="1:8" ht="15.75" customHeight="1">
      <c r="A19" s="2">
        <v>37043</v>
      </c>
      <c r="B19" s="3">
        <v>62.900002000000001</v>
      </c>
      <c r="C19" s="3">
        <v>67.550003000000004</v>
      </c>
      <c r="D19" s="3">
        <v>55.400002000000001</v>
      </c>
      <c r="E19" s="3">
        <v>55.599997999999999</v>
      </c>
      <c r="F19" s="3">
        <v>36.251567999999999</v>
      </c>
      <c r="G19" s="3">
        <v>84393900</v>
      </c>
      <c r="H19" s="4">
        <f t="shared" si="0"/>
        <v>-0.1135850866126842</v>
      </c>
    </row>
    <row r="20" spans="1:8" ht="15.75" customHeight="1">
      <c r="A20" s="2">
        <v>37073</v>
      </c>
      <c r="B20" s="3">
        <v>56.299999</v>
      </c>
      <c r="C20" s="3">
        <v>58.900002000000001</v>
      </c>
      <c r="D20" s="3">
        <v>52.549999</v>
      </c>
      <c r="E20" s="3">
        <v>58.529998999999997</v>
      </c>
      <c r="F20" s="3">
        <v>38.161942000000003</v>
      </c>
      <c r="G20" s="3">
        <v>63885800</v>
      </c>
      <c r="H20" s="4">
        <f t="shared" si="0"/>
        <v>5.2697692965998175E-2</v>
      </c>
    </row>
    <row r="21" spans="1:8" ht="15.75" customHeight="1">
      <c r="A21" s="2">
        <v>37104</v>
      </c>
      <c r="B21" s="3">
        <v>58.650002000000001</v>
      </c>
      <c r="C21" s="3">
        <v>59.799999</v>
      </c>
      <c r="D21" s="3">
        <v>50.169998</v>
      </c>
      <c r="E21" s="3">
        <v>51.200001</v>
      </c>
      <c r="F21" s="3">
        <v>33.382731999999997</v>
      </c>
      <c r="G21" s="3">
        <v>63814400</v>
      </c>
      <c r="H21" s="4">
        <f t="shared" si="0"/>
        <v>-0.12523497886978618</v>
      </c>
    </row>
    <row r="22" spans="1:8" ht="15.75" customHeight="1">
      <c r="A22" s="2">
        <v>37135</v>
      </c>
      <c r="B22" s="3">
        <v>49.75</v>
      </c>
      <c r="C22" s="3">
        <v>51.970001000000003</v>
      </c>
      <c r="D22" s="3">
        <v>27.6</v>
      </c>
      <c r="E22" s="3">
        <v>33.5</v>
      </c>
      <c r="F22" s="3">
        <v>21.908867000000001</v>
      </c>
      <c r="G22" s="3">
        <v>150537400</v>
      </c>
      <c r="H22" s="4">
        <f t="shared" si="0"/>
        <v>-0.34370659058102249</v>
      </c>
    </row>
    <row r="23" spans="1:8" ht="15.75" customHeight="1">
      <c r="A23" s="2">
        <v>37165</v>
      </c>
      <c r="B23" s="3">
        <v>33.5</v>
      </c>
      <c r="C23" s="3">
        <v>38.099997999999999</v>
      </c>
      <c r="D23" s="3">
        <v>32.049999</v>
      </c>
      <c r="E23" s="3">
        <v>32.599997999999999</v>
      </c>
      <c r="F23" s="3">
        <v>21.320271999999999</v>
      </c>
      <c r="G23" s="3">
        <v>125074600</v>
      </c>
      <c r="H23" s="4">
        <f t="shared" si="0"/>
        <v>-2.6865606514476604E-2</v>
      </c>
    </row>
    <row r="24" spans="1:8" ht="15.75" customHeight="1">
      <c r="A24" s="2">
        <v>37196</v>
      </c>
      <c r="B24" s="3">
        <v>32.5</v>
      </c>
      <c r="C24" s="3">
        <v>36.25</v>
      </c>
      <c r="D24" s="3">
        <v>31.58</v>
      </c>
      <c r="E24" s="3">
        <v>35.099997999999999</v>
      </c>
      <c r="F24" s="3">
        <v>22.955259000000002</v>
      </c>
      <c r="G24" s="3">
        <v>84489300</v>
      </c>
      <c r="H24" s="4">
        <f t="shared" si="0"/>
        <v>7.6686967220680982E-2</v>
      </c>
    </row>
    <row r="25" spans="1:8" ht="15.75" customHeight="1">
      <c r="A25" s="2">
        <v>37226</v>
      </c>
      <c r="B25" s="3">
        <v>35.099997999999999</v>
      </c>
      <c r="C25" s="3">
        <v>39.419998</v>
      </c>
      <c r="D25" s="3">
        <v>34.029998999999997</v>
      </c>
      <c r="E25" s="3">
        <v>38.779998999999997</v>
      </c>
      <c r="F25" s="3">
        <v>25.490904</v>
      </c>
      <c r="G25" s="3">
        <v>69709300</v>
      </c>
      <c r="H25" s="4">
        <f t="shared" si="0"/>
        <v>0.11046030889915023</v>
      </c>
    </row>
    <row r="26" spans="1:8" ht="15.75" customHeight="1">
      <c r="A26" s="2">
        <v>37257</v>
      </c>
      <c r="B26" s="3">
        <v>38.540000999999997</v>
      </c>
      <c r="C26" s="3">
        <v>41.889999000000003</v>
      </c>
      <c r="D26" s="3">
        <v>37.650002000000001</v>
      </c>
      <c r="E26" s="3">
        <v>40.950001</v>
      </c>
      <c r="F26" s="3">
        <v>26.917287999999999</v>
      </c>
      <c r="G26" s="3">
        <v>80548400</v>
      </c>
      <c r="H26" s="4">
        <f t="shared" si="0"/>
        <v>5.5956587494896168E-2</v>
      </c>
    </row>
    <row r="27" spans="1:8" ht="15.75" customHeight="1">
      <c r="A27" s="2">
        <v>37288</v>
      </c>
      <c r="B27" s="3">
        <v>41</v>
      </c>
      <c r="C27" s="3">
        <v>47.470001000000003</v>
      </c>
      <c r="D27" s="3">
        <v>40.5</v>
      </c>
      <c r="E27" s="3">
        <v>45.959999000000003</v>
      </c>
      <c r="F27" s="3">
        <v>30.210460999999999</v>
      </c>
      <c r="G27" s="3">
        <v>77223700</v>
      </c>
      <c r="H27" s="4">
        <f t="shared" si="0"/>
        <v>0.12234416037752389</v>
      </c>
    </row>
    <row r="28" spans="1:8" ht="15.75" customHeight="1">
      <c r="A28" s="2">
        <v>37316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31.848092999999999</v>
      </c>
      <c r="G28" s="3">
        <v>74848200</v>
      </c>
      <c r="H28" s="4">
        <f t="shared" si="0"/>
        <v>5.4207448208089246E-2</v>
      </c>
    </row>
    <row r="29" spans="1:8" ht="15.75" customHeight="1">
      <c r="A29" s="2">
        <v>37347</v>
      </c>
      <c r="B29" s="3">
        <v>48.25</v>
      </c>
      <c r="C29" s="3">
        <v>50.049999</v>
      </c>
      <c r="D29" s="3">
        <v>41</v>
      </c>
      <c r="E29" s="3">
        <v>44.599997999999999</v>
      </c>
      <c r="F29" s="3">
        <v>29.438870999999999</v>
      </c>
      <c r="G29" s="3">
        <v>102356900</v>
      </c>
      <c r="H29" s="4">
        <f t="shared" si="0"/>
        <v>-7.5647292288426815E-2</v>
      </c>
    </row>
    <row r="30" spans="1:8" ht="15.75" customHeight="1">
      <c r="A30" s="2">
        <v>37377</v>
      </c>
      <c r="B30" s="3">
        <v>44.900002000000001</v>
      </c>
      <c r="C30" s="3">
        <v>46.029998999999997</v>
      </c>
      <c r="D30" s="3">
        <v>42.459999000000003</v>
      </c>
      <c r="E30" s="3">
        <v>42.650002000000001</v>
      </c>
      <c r="F30" s="3">
        <v>28.151741000000001</v>
      </c>
      <c r="G30" s="3">
        <v>60754000</v>
      </c>
      <c r="H30" s="4">
        <f t="shared" si="0"/>
        <v>-4.3722125077418822E-2</v>
      </c>
    </row>
    <row r="31" spans="1:8" ht="15.75" customHeight="1">
      <c r="A31" s="2">
        <v>37408</v>
      </c>
      <c r="B31" s="3">
        <v>43.400002000000001</v>
      </c>
      <c r="C31" s="3">
        <v>45.09</v>
      </c>
      <c r="D31" s="3">
        <v>41.450001</v>
      </c>
      <c r="E31" s="3">
        <v>45</v>
      </c>
      <c r="F31" s="3">
        <v>29.814333000000001</v>
      </c>
      <c r="G31" s="3">
        <v>56211000</v>
      </c>
      <c r="H31" s="4">
        <f t="shared" si="0"/>
        <v>5.9058230181927289E-2</v>
      </c>
    </row>
    <row r="32" spans="1:8" ht="15.75" customHeight="1">
      <c r="A32" s="2">
        <v>37438</v>
      </c>
      <c r="B32" s="3">
        <v>44.970001000000003</v>
      </c>
      <c r="C32" s="3">
        <v>45.279998999999997</v>
      </c>
      <c r="D32" s="3">
        <v>37.099997999999999</v>
      </c>
      <c r="E32" s="3">
        <v>41.52</v>
      </c>
      <c r="F32" s="3">
        <v>27.508682</v>
      </c>
      <c r="G32" s="3">
        <v>97626200</v>
      </c>
      <c r="H32" s="4">
        <f t="shared" si="0"/>
        <v>-7.7333643519712517E-2</v>
      </c>
    </row>
    <row r="33" spans="1:8" ht="15.75" customHeight="1">
      <c r="A33" s="2">
        <v>37469</v>
      </c>
      <c r="B33" s="3">
        <v>41</v>
      </c>
      <c r="C33" s="3">
        <v>41.650002000000001</v>
      </c>
      <c r="D33" s="3">
        <v>34.099997999999999</v>
      </c>
      <c r="E33" s="3">
        <v>37.07</v>
      </c>
      <c r="F33" s="3">
        <v>24.560385</v>
      </c>
      <c r="G33" s="3">
        <v>92061100</v>
      </c>
      <c r="H33" s="4">
        <f t="shared" si="0"/>
        <v>-0.10717696325836332</v>
      </c>
    </row>
    <row r="34" spans="1:8" ht="15.75" customHeight="1">
      <c r="A34" s="2">
        <v>37500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22.716238000000001</v>
      </c>
      <c r="G34" s="3">
        <v>66248400</v>
      </c>
      <c r="H34" s="4">
        <f t="shared" si="0"/>
        <v>-7.5086241522679689E-2</v>
      </c>
    </row>
    <row r="35" spans="1:8" ht="15.75" customHeight="1">
      <c r="A35" s="2">
        <v>37530</v>
      </c>
      <c r="B35" s="3">
        <v>34.32</v>
      </c>
      <c r="C35" s="3">
        <v>36.020000000000003</v>
      </c>
      <c r="D35" s="3">
        <v>28.530000999999999</v>
      </c>
      <c r="E35" s="3">
        <v>29.75</v>
      </c>
      <c r="F35" s="3">
        <v>19.801000999999999</v>
      </c>
      <c r="G35" s="3">
        <v>110612900</v>
      </c>
      <c r="H35" s="4">
        <f t="shared" si="0"/>
        <v>-0.12833273713719678</v>
      </c>
    </row>
    <row r="36" spans="1:8" ht="15.75" customHeight="1">
      <c r="A36" s="2">
        <v>37561</v>
      </c>
      <c r="B36" s="3">
        <v>29.790001</v>
      </c>
      <c r="C36" s="3">
        <v>35.139999000000003</v>
      </c>
      <c r="D36" s="3">
        <v>29.559999000000001</v>
      </c>
      <c r="E36" s="3">
        <v>34.049999</v>
      </c>
      <c r="F36" s="3">
        <v>22.662991999999999</v>
      </c>
      <c r="G36" s="3">
        <v>81189500</v>
      </c>
      <c r="H36" s="4">
        <f t="shared" si="0"/>
        <v>0.14453769281664092</v>
      </c>
    </row>
    <row r="37" spans="1:8" ht="15.75" customHeight="1">
      <c r="A37" s="2">
        <v>37591</v>
      </c>
      <c r="B37" s="3">
        <v>34.599997999999999</v>
      </c>
      <c r="C37" s="3">
        <v>34.880001</v>
      </c>
      <c r="D37" s="3">
        <v>31.25</v>
      </c>
      <c r="E37" s="3">
        <v>32.990001999999997</v>
      </c>
      <c r="F37" s="3">
        <v>22.076022999999999</v>
      </c>
      <c r="G37" s="3">
        <v>55484500</v>
      </c>
      <c r="H37" s="4">
        <f t="shared" si="0"/>
        <v>-2.5899890005697389E-2</v>
      </c>
    </row>
    <row r="38" spans="1:8" ht="15.75" customHeight="1">
      <c r="A38" s="2">
        <v>37622</v>
      </c>
      <c r="B38" s="3">
        <v>33</v>
      </c>
      <c r="C38" s="3">
        <v>34.590000000000003</v>
      </c>
      <c r="D38" s="3">
        <v>30.200001</v>
      </c>
      <c r="E38" s="3">
        <v>31.59</v>
      </c>
      <c r="F38" s="3">
        <v>21.139175000000002</v>
      </c>
      <c r="G38" s="3">
        <v>56222600</v>
      </c>
      <c r="H38" s="4">
        <f t="shared" si="0"/>
        <v>-4.2437353865775448E-2</v>
      </c>
    </row>
    <row r="39" spans="1:8" ht="15.75" customHeight="1">
      <c r="A39" s="2">
        <v>37653</v>
      </c>
      <c r="B39" s="3">
        <v>30.9</v>
      </c>
      <c r="C39" s="3">
        <v>31.629999000000002</v>
      </c>
      <c r="D39" s="3">
        <v>27.24</v>
      </c>
      <c r="E39" s="3">
        <v>27.559999000000001</v>
      </c>
      <c r="F39" s="3">
        <v>18.442408</v>
      </c>
      <c r="G39" s="3">
        <v>64693900</v>
      </c>
      <c r="H39" s="4">
        <f t="shared" si="0"/>
        <v>-0.12757200789529397</v>
      </c>
    </row>
    <row r="40" spans="1:8" ht="15.75" customHeight="1">
      <c r="A40" s="2">
        <v>37681</v>
      </c>
      <c r="B40" s="3">
        <v>27.700001</v>
      </c>
      <c r="C40" s="3">
        <v>28.42</v>
      </c>
      <c r="D40" s="3">
        <v>24.73</v>
      </c>
      <c r="E40" s="3">
        <v>25.059999000000001</v>
      </c>
      <c r="F40" s="3">
        <v>16.861229000000002</v>
      </c>
      <c r="G40" s="3">
        <v>102161300</v>
      </c>
      <c r="H40" s="4">
        <f t="shared" si="0"/>
        <v>-8.5736038374164519E-2</v>
      </c>
    </row>
    <row r="41" spans="1:8" ht="15.75" customHeight="1">
      <c r="A41" s="2">
        <v>37712</v>
      </c>
      <c r="B41" s="3">
        <v>25.370000999999998</v>
      </c>
      <c r="C41" s="3">
        <v>28.66</v>
      </c>
      <c r="D41" s="3">
        <v>25.200001</v>
      </c>
      <c r="E41" s="3">
        <v>27.280000999999999</v>
      </c>
      <c r="F41" s="3">
        <v>18.354925000000001</v>
      </c>
      <c r="G41" s="3">
        <v>99215500</v>
      </c>
      <c r="H41" s="4">
        <f t="shared" si="0"/>
        <v>8.8587611258942031E-2</v>
      </c>
    </row>
    <row r="42" spans="1:8" ht="15.75" customHeight="1">
      <c r="A42" s="2">
        <v>37742</v>
      </c>
      <c r="B42" s="3">
        <v>27.17</v>
      </c>
      <c r="C42" s="3">
        <v>30.860001</v>
      </c>
      <c r="D42" s="3">
        <v>27</v>
      </c>
      <c r="E42" s="3">
        <v>30.67</v>
      </c>
      <c r="F42" s="3">
        <v>20.635829999999999</v>
      </c>
      <c r="G42" s="3">
        <v>92016400</v>
      </c>
      <c r="H42" s="4">
        <f t="shared" si="0"/>
        <v>0.12426664777981915</v>
      </c>
    </row>
    <row r="43" spans="1:8" ht="15.75" customHeight="1">
      <c r="A43" s="2">
        <v>37773</v>
      </c>
      <c r="B43" s="3">
        <v>31.1</v>
      </c>
      <c r="C43" s="3">
        <v>37.360000999999997</v>
      </c>
      <c r="D43" s="3">
        <v>31</v>
      </c>
      <c r="E43" s="3">
        <v>34.32</v>
      </c>
      <c r="F43" s="3">
        <v>23.225294000000002</v>
      </c>
      <c r="G43" s="3">
        <v>108420900</v>
      </c>
      <c r="H43" s="4">
        <f t="shared" si="0"/>
        <v>0.12548387925273677</v>
      </c>
    </row>
    <row r="44" spans="1:8" ht="15.75" customHeight="1">
      <c r="A44" s="2">
        <v>37803</v>
      </c>
      <c r="B44" s="3">
        <v>34.099997999999999</v>
      </c>
      <c r="C44" s="3">
        <v>35.549999</v>
      </c>
      <c r="D44" s="3">
        <v>31.16</v>
      </c>
      <c r="E44" s="3">
        <v>33.119999</v>
      </c>
      <c r="F44" s="3">
        <v>22.413226999999999</v>
      </c>
      <c r="G44" s="3">
        <v>90229500</v>
      </c>
      <c r="H44" s="4">
        <f t="shared" si="0"/>
        <v>-3.4964767292073998E-2</v>
      </c>
    </row>
    <row r="45" spans="1:8" ht="15.75" customHeight="1">
      <c r="A45" s="2">
        <v>37834</v>
      </c>
      <c r="B45" s="3">
        <v>32.709999000000003</v>
      </c>
      <c r="C45" s="3">
        <v>37.459999000000003</v>
      </c>
      <c r="D45" s="3">
        <v>31</v>
      </c>
      <c r="E45" s="3">
        <v>37.389999000000003</v>
      </c>
      <c r="F45" s="3">
        <v>25.302855000000001</v>
      </c>
      <c r="G45" s="3">
        <v>66343600</v>
      </c>
      <c r="H45" s="4">
        <f t="shared" si="0"/>
        <v>0.12892512086724514</v>
      </c>
    </row>
    <row r="46" spans="1:8" ht="15.75" customHeight="1">
      <c r="A46" s="2">
        <v>37865</v>
      </c>
      <c r="B46" s="3">
        <v>37.290000999999997</v>
      </c>
      <c r="C46" s="3">
        <v>38.900002000000001</v>
      </c>
      <c r="D46" s="3">
        <v>33.659999999999997</v>
      </c>
      <c r="E46" s="3">
        <v>34.330002</v>
      </c>
      <c r="F46" s="3">
        <v>23.353807</v>
      </c>
      <c r="G46" s="3">
        <v>69764000</v>
      </c>
      <c r="H46" s="4">
        <f t="shared" si="0"/>
        <v>-7.7028777977821122E-2</v>
      </c>
    </row>
    <row r="47" spans="1:8" ht="15.75" customHeight="1">
      <c r="A47" s="2">
        <v>37895</v>
      </c>
      <c r="B47" s="3">
        <v>34.5</v>
      </c>
      <c r="C47" s="3">
        <v>39.209999000000003</v>
      </c>
      <c r="D47" s="3">
        <v>34.400002000000001</v>
      </c>
      <c r="E47" s="3">
        <v>38.490001999999997</v>
      </c>
      <c r="F47" s="3">
        <v>26.183743</v>
      </c>
      <c r="G47" s="3">
        <v>67044700</v>
      </c>
      <c r="H47" s="4">
        <f t="shared" si="0"/>
        <v>0.12117664584622113</v>
      </c>
    </row>
    <row r="48" spans="1:8" ht="15.75" customHeight="1">
      <c r="A48" s="2">
        <v>37926</v>
      </c>
      <c r="B48" s="3">
        <v>38.540000999999997</v>
      </c>
      <c r="C48" s="3">
        <v>40.150002000000001</v>
      </c>
      <c r="D48" s="3">
        <v>37.610000999999997</v>
      </c>
      <c r="E48" s="3">
        <v>38.389999000000003</v>
      </c>
      <c r="F48" s="3">
        <v>26.115718999999999</v>
      </c>
      <c r="G48" s="3">
        <v>57725000</v>
      </c>
      <c r="H48" s="4">
        <f t="shared" si="0"/>
        <v>-2.5979478946154184E-3</v>
      </c>
    </row>
    <row r="49" spans="1:8" ht="15.75" customHeight="1">
      <c r="A49" s="2">
        <v>37956</v>
      </c>
      <c r="B49" s="3">
        <v>37.599997999999999</v>
      </c>
      <c r="C49" s="3">
        <v>43.369999</v>
      </c>
      <c r="D49" s="3">
        <v>37.599997999999999</v>
      </c>
      <c r="E49" s="3">
        <v>42.139999000000003</v>
      </c>
      <c r="F49" s="3">
        <v>28.794485000000002</v>
      </c>
      <c r="G49" s="3">
        <v>75988600</v>
      </c>
      <c r="H49" s="4">
        <f t="shared" si="0"/>
        <v>0.1025729370116137</v>
      </c>
    </row>
    <row r="50" spans="1:8" ht="15.75" customHeight="1">
      <c r="A50" s="2">
        <v>37987</v>
      </c>
      <c r="B50" s="3">
        <v>42.5</v>
      </c>
      <c r="C50" s="3">
        <v>44.709999000000003</v>
      </c>
      <c r="D50" s="3">
        <v>41.470001000000003</v>
      </c>
      <c r="E50" s="3">
        <v>41.75</v>
      </c>
      <c r="F50" s="3">
        <v>28.528006000000001</v>
      </c>
      <c r="G50" s="3">
        <v>63605500</v>
      </c>
      <c r="H50" s="4">
        <f t="shared" si="0"/>
        <v>-9.2545152309548278E-3</v>
      </c>
    </row>
    <row r="51" spans="1:8" ht="15.75" customHeight="1">
      <c r="A51" s="2">
        <v>38018</v>
      </c>
      <c r="B51" s="3">
        <v>41.669998</v>
      </c>
      <c r="C51" s="3">
        <v>45.099997999999999</v>
      </c>
      <c r="D51" s="3">
        <v>41.599997999999999</v>
      </c>
      <c r="E51" s="3">
        <v>43.369999</v>
      </c>
      <c r="F51" s="3">
        <v>29.634948999999999</v>
      </c>
      <c r="G51" s="3">
        <v>69555100</v>
      </c>
      <c r="H51" s="4">
        <f t="shared" si="0"/>
        <v>3.8801975854884409E-2</v>
      </c>
    </row>
    <row r="52" spans="1:8" ht="15.75" customHeight="1">
      <c r="A52" s="2">
        <v>38047</v>
      </c>
      <c r="B52" s="3">
        <v>43.380001</v>
      </c>
      <c r="C52" s="3">
        <v>43.869999</v>
      </c>
      <c r="D52" s="3">
        <v>38.040000999999997</v>
      </c>
      <c r="E52" s="3">
        <v>41.07</v>
      </c>
      <c r="F52" s="3">
        <v>28.172765999999999</v>
      </c>
      <c r="G52" s="3">
        <v>70860900</v>
      </c>
      <c r="H52" s="4">
        <f t="shared" si="0"/>
        <v>-4.9339818334089243E-2</v>
      </c>
    </row>
    <row r="53" spans="1:8" ht="15.75" customHeight="1">
      <c r="A53" s="2">
        <v>38078</v>
      </c>
      <c r="B53" s="3">
        <v>41.07</v>
      </c>
      <c r="C53" s="3">
        <v>44.900002000000001</v>
      </c>
      <c r="D53" s="3">
        <v>40.310001</v>
      </c>
      <c r="E53" s="3">
        <v>42.689999</v>
      </c>
      <c r="F53" s="3">
        <v>29.284050000000001</v>
      </c>
      <c r="G53" s="3">
        <v>53867200</v>
      </c>
      <c r="H53" s="4">
        <f t="shared" si="0"/>
        <v>3.9445328158406644E-2</v>
      </c>
    </row>
    <row r="54" spans="1:8" ht="15.75" customHeight="1">
      <c r="A54" s="2">
        <v>38108</v>
      </c>
      <c r="B54" s="3">
        <v>43.25</v>
      </c>
      <c r="C54" s="3">
        <v>46.619999</v>
      </c>
      <c r="D54" s="3">
        <v>42.290000999999997</v>
      </c>
      <c r="E54" s="3">
        <v>45.799999</v>
      </c>
      <c r="F54" s="3">
        <v>31.417415999999999</v>
      </c>
      <c r="G54" s="3">
        <v>63649200</v>
      </c>
      <c r="H54" s="4">
        <f t="shared" si="0"/>
        <v>7.2850783959185927E-2</v>
      </c>
    </row>
    <row r="55" spans="1:8" ht="15.75" customHeight="1">
      <c r="A55" s="2">
        <v>38139</v>
      </c>
      <c r="B55" s="3">
        <v>45.900002000000001</v>
      </c>
      <c r="C55" s="3">
        <v>51.490001999999997</v>
      </c>
      <c r="D55" s="3">
        <v>45.509998000000003</v>
      </c>
      <c r="E55" s="3">
        <v>51.09</v>
      </c>
      <c r="F55" s="3">
        <v>35.209885</v>
      </c>
      <c r="G55" s="3">
        <v>75091100</v>
      </c>
      <c r="H55" s="4">
        <f t="shared" si="0"/>
        <v>0.12071231446914668</v>
      </c>
    </row>
    <row r="56" spans="1:8" ht="15.75" customHeight="1">
      <c r="A56" s="2">
        <v>38169</v>
      </c>
      <c r="B56" s="3">
        <v>50.099997999999999</v>
      </c>
      <c r="C56" s="3">
        <v>51.25</v>
      </c>
      <c r="D56" s="3">
        <v>46.400002000000001</v>
      </c>
      <c r="E56" s="3">
        <v>50.75</v>
      </c>
      <c r="F56" s="3">
        <v>34.975566999999998</v>
      </c>
      <c r="G56" s="3">
        <v>67542700</v>
      </c>
      <c r="H56" s="4">
        <f t="shared" si="0"/>
        <v>-6.6548925110093884E-3</v>
      </c>
    </row>
    <row r="57" spans="1:8" ht="15.75" customHeight="1">
      <c r="A57" s="2">
        <v>38200</v>
      </c>
      <c r="B57" s="3">
        <v>50.200001</v>
      </c>
      <c r="C57" s="3">
        <v>52.82</v>
      </c>
      <c r="D57" s="3">
        <v>48.27</v>
      </c>
      <c r="E57" s="3">
        <v>52.220001000000003</v>
      </c>
      <c r="F57" s="3">
        <v>35.988658999999998</v>
      </c>
      <c r="G57" s="3">
        <v>65486800</v>
      </c>
      <c r="H57" s="4">
        <f t="shared" si="0"/>
        <v>2.8965706260030047E-2</v>
      </c>
    </row>
    <row r="58" spans="1:8" ht="15.75" customHeight="1">
      <c r="A58" s="2">
        <v>38231</v>
      </c>
      <c r="B58" s="3">
        <v>52.099997999999999</v>
      </c>
      <c r="C58" s="3">
        <v>55.240001999999997</v>
      </c>
      <c r="D58" s="3">
        <v>50.5</v>
      </c>
      <c r="E58" s="3">
        <v>51.619999</v>
      </c>
      <c r="F58" s="3">
        <v>35.719135000000001</v>
      </c>
      <c r="G58" s="3">
        <v>62223000</v>
      </c>
      <c r="H58" s="4">
        <f t="shared" si="0"/>
        <v>-7.4891370639844348E-3</v>
      </c>
    </row>
    <row r="59" spans="1:8" ht="15.75" customHeight="1">
      <c r="A59" s="2">
        <v>38261</v>
      </c>
      <c r="B59" s="3">
        <v>51.619999</v>
      </c>
      <c r="C59" s="3">
        <v>52.869999</v>
      </c>
      <c r="D59" s="3">
        <v>48.099997999999999</v>
      </c>
      <c r="E59" s="3">
        <v>49.900002000000001</v>
      </c>
      <c r="F59" s="3">
        <v>34.528964999999999</v>
      </c>
      <c r="G59" s="3">
        <v>69454500</v>
      </c>
      <c r="H59" s="4">
        <f t="shared" si="0"/>
        <v>-3.3320235778386061E-2</v>
      </c>
    </row>
    <row r="60" spans="1:8" ht="15.75" customHeight="1">
      <c r="A60" s="2">
        <v>38292</v>
      </c>
      <c r="B60" s="3">
        <v>50.099997999999999</v>
      </c>
      <c r="C60" s="3">
        <v>55.48</v>
      </c>
      <c r="D60" s="3">
        <v>49.650002000000001</v>
      </c>
      <c r="E60" s="3">
        <v>53.57</v>
      </c>
      <c r="F60" s="3">
        <v>37.068477999999999</v>
      </c>
      <c r="G60" s="3">
        <v>71858700</v>
      </c>
      <c r="H60" s="4">
        <f t="shared" si="0"/>
        <v>7.354732468812776E-2</v>
      </c>
    </row>
    <row r="61" spans="1:8" ht="15.75" customHeight="1">
      <c r="A61" s="2">
        <v>38322</v>
      </c>
      <c r="B61" s="3">
        <v>53.599997999999999</v>
      </c>
      <c r="C61" s="3">
        <v>55.290000999999997</v>
      </c>
      <c r="D61" s="3">
        <v>51.619999</v>
      </c>
      <c r="E61" s="3">
        <v>51.77</v>
      </c>
      <c r="F61" s="3">
        <v>35.961052000000002</v>
      </c>
      <c r="G61" s="3">
        <v>63851600</v>
      </c>
      <c r="H61" s="4">
        <f t="shared" si="0"/>
        <v>-2.9875140813712307E-2</v>
      </c>
    </row>
    <row r="62" spans="1:8" ht="15.75" customHeight="1">
      <c r="A62" s="2">
        <v>38353</v>
      </c>
      <c r="B62" s="3">
        <v>51.849997999999999</v>
      </c>
      <c r="C62" s="3">
        <v>52.25</v>
      </c>
      <c r="D62" s="3">
        <v>49.52</v>
      </c>
      <c r="E62" s="3">
        <v>50.599997999999999</v>
      </c>
      <c r="F62" s="3">
        <v>35.148350000000001</v>
      </c>
      <c r="G62" s="3">
        <v>68299400</v>
      </c>
      <c r="H62" s="4">
        <f t="shared" si="0"/>
        <v>-2.2599505709677278E-2</v>
      </c>
    </row>
    <row r="63" spans="1:8" ht="15.75" customHeight="1">
      <c r="A63" s="2">
        <v>38384</v>
      </c>
      <c r="B63" s="3">
        <v>50.599997999999999</v>
      </c>
      <c r="C63" s="3">
        <v>55.049999</v>
      </c>
      <c r="D63" s="3">
        <v>50.220001000000003</v>
      </c>
      <c r="E63" s="3">
        <v>54.970001000000003</v>
      </c>
      <c r="F63" s="3">
        <v>38.183883999999999</v>
      </c>
      <c r="G63" s="3">
        <v>75073700</v>
      </c>
      <c r="H63" s="4">
        <f t="shared" si="0"/>
        <v>8.6363485056908745E-2</v>
      </c>
    </row>
    <row r="64" spans="1:8" ht="15.75" customHeight="1">
      <c r="A64" s="2">
        <v>38412</v>
      </c>
      <c r="B64" s="3">
        <v>54.98</v>
      </c>
      <c r="C64" s="3">
        <v>58.939999</v>
      </c>
      <c r="D64" s="3">
        <v>54.259998000000003</v>
      </c>
      <c r="E64" s="3">
        <v>58.459999000000003</v>
      </c>
      <c r="F64" s="3">
        <v>40.798789999999997</v>
      </c>
      <c r="G64" s="3">
        <v>93509800</v>
      </c>
      <c r="H64" s="4">
        <f t="shared" si="0"/>
        <v>6.8481928134916756E-2</v>
      </c>
    </row>
    <row r="65" spans="1:8" ht="15.75" customHeight="1">
      <c r="A65" s="2">
        <v>38443</v>
      </c>
      <c r="B65" s="3">
        <v>58.549999</v>
      </c>
      <c r="C65" s="3">
        <v>60.099997999999999</v>
      </c>
      <c r="D65" s="3">
        <v>56.220001000000003</v>
      </c>
      <c r="E65" s="3">
        <v>59.52</v>
      </c>
      <c r="F65" s="3">
        <v>41.538558999999999</v>
      </c>
      <c r="G65" s="3">
        <v>83662100</v>
      </c>
      <c r="H65" s="4">
        <f t="shared" si="0"/>
        <v>1.8132130879371731E-2</v>
      </c>
    </row>
    <row r="66" spans="1:8" ht="15.75" customHeight="1">
      <c r="A66" s="2">
        <v>38473</v>
      </c>
      <c r="B66" s="3">
        <v>59.52</v>
      </c>
      <c r="C66" s="3">
        <v>64.199996999999996</v>
      </c>
      <c r="D66" s="3">
        <v>58.619999</v>
      </c>
      <c r="E66" s="3">
        <v>63.900002000000001</v>
      </c>
      <c r="F66" s="3">
        <v>44.595332999999997</v>
      </c>
      <c r="G66" s="3">
        <v>83911100</v>
      </c>
      <c r="H66" s="4">
        <f t="shared" si="0"/>
        <v>7.3588831042501912E-2</v>
      </c>
    </row>
    <row r="67" spans="1:8" ht="15.75" customHeight="1">
      <c r="A67" s="2">
        <v>38504</v>
      </c>
      <c r="B67" s="3">
        <v>63.950001</v>
      </c>
      <c r="C67" s="3">
        <v>66.849997999999999</v>
      </c>
      <c r="D67" s="3">
        <v>59.700001</v>
      </c>
      <c r="E67" s="3">
        <v>66</v>
      </c>
      <c r="F67" s="3">
        <v>46.250340000000001</v>
      </c>
      <c r="G67" s="3">
        <v>103728600</v>
      </c>
      <c r="H67" s="4">
        <f t="shared" si="0"/>
        <v>3.71116636801435E-2</v>
      </c>
    </row>
    <row r="68" spans="1:8" ht="15.75" customHeight="1">
      <c r="A68" s="2">
        <v>38534</v>
      </c>
      <c r="B68" s="3">
        <v>65.779999000000004</v>
      </c>
      <c r="C68" s="3">
        <v>67.949996999999996</v>
      </c>
      <c r="D68" s="3">
        <v>63.450001</v>
      </c>
      <c r="E68" s="3">
        <v>66.010002</v>
      </c>
      <c r="F68" s="3">
        <v>46.257347000000003</v>
      </c>
      <c r="G68" s="3">
        <v>70775300</v>
      </c>
      <c r="H68" s="4">
        <f t="shared" si="0"/>
        <v>1.5150158896132525E-4</v>
      </c>
    </row>
    <row r="69" spans="1:8" ht="15.75" customHeight="1">
      <c r="A69" s="2">
        <v>38565</v>
      </c>
      <c r="B69" s="3">
        <v>66.300003000000004</v>
      </c>
      <c r="C69" s="3">
        <v>68.379997000000003</v>
      </c>
      <c r="D69" s="3">
        <v>65.599997999999999</v>
      </c>
      <c r="E69" s="3">
        <v>67.019997000000004</v>
      </c>
      <c r="F69" s="3">
        <v>46.965102999999999</v>
      </c>
      <c r="G69" s="3">
        <v>63232300</v>
      </c>
      <c r="H69" s="4">
        <f t="shared" si="0"/>
        <v>1.5300401901561631E-2</v>
      </c>
    </row>
    <row r="70" spans="1:8" ht="15.75" customHeight="1">
      <c r="A70" s="2">
        <v>38596</v>
      </c>
      <c r="B70" s="3">
        <v>66.650002000000001</v>
      </c>
      <c r="C70" s="3">
        <v>68.25</v>
      </c>
      <c r="D70" s="3">
        <v>62.009998000000003</v>
      </c>
      <c r="E70" s="3">
        <v>67.949996999999996</v>
      </c>
      <c r="F70" s="3">
        <v>47.794826999999998</v>
      </c>
      <c r="G70" s="3">
        <v>87863000</v>
      </c>
      <c r="H70" s="4">
        <f t="shared" si="0"/>
        <v>1.7666819553232935E-2</v>
      </c>
    </row>
    <row r="71" spans="1:8" ht="15.75" customHeight="1">
      <c r="A71" s="2">
        <v>38626</v>
      </c>
      <c r="B71" s="3">
        <v>67.919998000000007</v>
      </c>
      <c r="C71" s="3">
        <v>68.980002999999996</v>
      </c>
      <c r="D71" s="3">
        <v>63.700001</v>
      </c>
      <c r="E71" s="3">
        <v>64.639999000000003</v>
      </c>
      <c r="F71" s="3">
        <v>45.466605999999999</v>
      </c>
      <c r="G71" s="3">
        <v>96368300</v>
      </c>
      <c r="H71" s="4">
        <f t="shared" si="0"/>
        <v>-4.8712824088682216E-2</v>
      </c>
    </row>
    <row r="72" spans="1:8" ht="15.75" customHeight="1">
      <c r="A72" s="2">
        <v>38657</v>
      </c>
      <c r="B72" s="3">
        <v>65</v>
      </c>
      <c r="C72" s="3">
        <v>69.900002000000001</v>
      </c>
      <c r="D72" s="3">
        <v>64.199996999999996</v>
      </c>
      <c r="E72" s="3">
        <v>68.190002000000007</v>
      </c>
      <c r="F72" s="3">
        <v>47.963611999999998</v>
      </c>
      <c r="G72" s="3">
        <v>84124100</v>
      </c>
      <c r="H72" s="4">
        <f t="shared" si="0"/>
        <v>5.4919560083283962E-2</v>
      </c>
    </row>
    <row r="73" spans="1:8" ht="15.75" customHeight="1">
      <c r="A73" s="2">
        <v>38687</v>
      </c>
      <c r="B73" s="3">
        <v>68.349997999999999</v>
      </c>
      <c r="C73" s="3">
        <v>72.400002000000001</v>
      </c>
      <c r="D73" s="3">
        <v>68.319999999999993</v>
      </c>
      <c r="E73" s="3">
        <v>70.239998</v>
      </c>
      <c r="F73" s="3">
        <v>49.594279999999998</v>
      </c>
      <c r="G73" s="3">
        <v>67947300</v>
      </c>
      <c r="H73" s="4">
        <f t="shared" si="0"/>
        <v>3.3998023334856436E-2</v>
      </c>
    </row>
    <row r="74" spans="1:8" ht="15.75" customHeight="1">
      <c r="A74" s="2">
        <v>38718</v>
      </c>
      <c r="B74" s="3">
        <v>70.400002000000001</v>
      </c>
      <c r="C74" s="3">
        <v>71.269997000000004</v>
      </c>
      <c r="D74" s="3">
        <v>65.900002000000001</v>
      </c>
      <c r="E74" s="3">
        <v>68.309997999999993</v>
      </c>
      <c r="F74" s="3">
        <v>48.231589999999997</v>
      </c>
      <c r="G74" s="3">
        <v>76958400</v>
      </c>
      <c r="H74" s="4">
        <f t="shared" si="0"/>
        <v>-2.7476757400248592E-2</v>
      </c>
    </row>
    <row r="75" spans="1:8" ht="15.75" customHeight="1">
      <c r="A75" s="2">
        <v>38749</v>
      </c>
      <c r="B75" s="3">
        <v>70</v>
      </c>
      <c r="C75" s="3">
        <v>74.889999000000003</v>
      </c>
      <c r="D75" s="3">
        <v>70</v>
      </c>
      <c r="E75" s="3">
        <v>72.690002000000007</v>
      </c>
      <c r="F75" s="3">
        <v>51.324173000000002</v>
      </c>
      <c r="G75" s="3">
        <v>74037100</v>
      </c>
      <c r="H75" s="4">
        <f t="shared" si="0"/>
        <v>6.4119449514312199E-2</v>
      </c>
    </row>
    <row r="76" spans="1:8" ht="15.75" customHeight="1">
      <c r="A76" s="2">
        <v>38777</v>
      </c>
      <c r="B76" s="3">
        <v>72.559997999999993</v>
      </c>
      <c r="C76" s="3">
        <v>79.5</v>
      </c>
      <c r="D76" s="3">
        <v>71.900002000000001</v>
      </c>
      <c r="E76" s="3">
        <v>77.930000000000007</v>
      </c>
      <c r="F76" s="3">
        <v>55.255645999999999</v>
      </c>
      <c r="G76" s="3">
        <v>66651200</v>
      </c>
      <c r="H76" s="4">
        <f t="shared" si="0"/>
        <v>7.6600805628178295E-2</v>
      </c>
    </row>
    <row r="77" spans="1:8" ht="15.75" customHeight="1">
      <c r="A77" s="2">
        <v>38808</v>
      </c>
      <c r="B77" s="3">
        <v>78.25</v>
      </c>
      <c r="C77" s="3">
        <v>87.25</v>
      </c>
      <c r="D77" s="3">
        <v>77.5</v>
      </c>
      <c r="E77" s="3">
        <v>83.449996999999996</v>
      </c>
      <c r="F77" s="3">
        <v>59.169581999999998</v>
      </c>
      <c r="G77" s="3">
        <v>71813900</v>
      </c>
      <c r="H77" s="4">
        <f t="shared" si="0"/>
        <v>7.0833232137038085E-2</v>
      </c>
    </row>
    <row r="78" spans="1:8" ht="15.75" customHeight="1">
      <c r="A78" s="2">
        <v>38838</v>
      </c>
      <c r="B78" s="3">
        <v>83.449996999999996</v>
      </c>
      <c r="C78" s="3">
        <v>89.580001999999993</v>
      </c>
      <c r="D78" s="3">
        <v>81.209998999999996</v>
      </c>
      <c r="E78" s="3">
        <v>83.25</v>
      </c>
      <c r="F78" s="3">
        <v>59.027755999999997</v>
      </c>
      <c r="G78" s="3">
        <v>82124900</v>
      </c>
      <c r="H78" s="4">
        <f t="shared" si="0"/>
        <v>-2.3969410498793416E-3</v>
      </c>
    </row>
    <row r="79" spans="1:8" ht="15.75" customHeight="1">
      <c r="A79" s="2">
        <v>38869</v>
      </c>
      <c r="B79" s="3">
        <v>83.599997999999999</v>
      </c>
      <c r="C79" s="3">
        <v>86.230002999999996</v>
      </c>
      <c r="D79" s="3">
        <v>76.400002000000001</v>
      </c>
      <c r="E79" s="3">
        <v>81.910004000000001</v>
      </c>
      <c r="F79" s="3">
        <v>58.276333000000001</v>
      </c>
      <c r="G79" s="3">
        <v>101961400</v>
      </c>
      <c r="H79" s="4">
        <f t="shared" si="0"/>
        <v>-1.2729994343677838E-2</v>
      </c>
    </row>
    <row r="80" spans="1:8" ht="15.75" customHeight="1">
      <c r="A80" s="2">
        <v>38899</v>
      </c>
      <c r="B80" s="3">
        <v>81.349997999999999</v>
      </c>
      <c r="C80" s="3">
        <v>84.059997999999993</v>
      </c>
      <c r="D80" s="3">
        <v>76.889999000000003</v>
      </c>
      <c r="E80" s="3">
        <v>77.419998000000007</v>
      </c>
      <c r="F80" s="3">
        <v>55.081848000000001</v>
      </c>
      <c r="G80" s="3">
        <v>84047900</v>
      </c>
      <c r="H80" s="4">
        <f t="shared" si="0"/>
        <v>-5.4816163535890292E-2</v>
      </c>
    </row>
    <row r="81" spans="1:8" ht="15.75" customHeight="1">
      <c r="A81" s="2">
        <v>38930</v>
      </c>
      <c r="B81" s="3">
        <v>77.419998000000007</v>
      </c>
      <c r="C81" s="3">
        <v>80.830001999999993</v>
      </c>
      <c r="D81" s="3">
        <v>72.900002000000001</v>
      </c>
      <c r="E81" s="3">
        <v>74.900002000000001</v>
      </c>
      <c r="F81" s="3">
        <v>53.288929000000003</v>
      </c>
      <c r="G81" s="3">
        <v>89738100</v>
      </c>
      <c r="H81" s="4">
        <f t="shared" si="0"/>
        <v>-3.2550088007214241E-2</v>
      </c>
    </row>
    <row r="82" spans="1:8" ht="15.75" customHeight="1">
      <c r="A82" s="2">
        <v>38961</v>
      </c>
      <c r="B82" s="3">
        <v>75</v>
      </c>
      <c r="C82" s="3">
        <v>80.349997999999999</v>
      </c>
      <c r="D82" s="3">
        <v>72.129997000000003</v>
      </c>
      <c r="E82" s="3">
        <v>78.849997999999999</v>
      </c>
      <c r="F82" s="3">
        <v>56.315426000000002</v>
      </c>
      <c r="G82" s="3">
        <v>78827000</v>
      </c>
      <c r="H82" s="4">
        <f t="shared" si="0"/>
        <v>5.679410445648099E-2</v>
      </c>
    </row>
    <row r="83" spans="1:8" ht="15.75" customHeight="1">
      <c r="A83" s="2">
        <v>38991</v>
      </c>
      <c r="B83" s="3">
        <v>79.349997999999999</v>
      </c>
      <c r="C83" s="3">
        <v>84.389999000000003</v>
      </c>
      <c r="D83" s="3">
        <v>77.769997000000004</v>
      </c>
      <c r="E83" s="3">
        <v>79.860000999999997</v>
      </c>
      <c r="F83" s="3">
        <v>57.036774000000001</v>
      </c>
      <c r="G83" s="3">
        <v>99571700</v>
      </c>
      <c r="H83" s="4">
        <f t="shared" si="0"/>
        <v>1.2809065849914709E-2</v>
      </c>
    </row>
    <row r="84" spans="1:8" ht="15.75" customHeight="1">
      <c r="A84" s="2">
        <v>39022</v>
      </c>
      <c r="B84" s="3">
        <v>80.010002</v>
      </c>
      <c r="C84" s="3">
        <v>92.050003000000004</v>
      </c>
      <c r="D84" s="3">
        <v>79.110000999999997</v>
      </c>
      <c r="E84" s="3">
        <v>88.529999000000004</v>
      </c>
      <c r="F84" s="3">
        <v>63.228962000000003</v>
      </c>
      <c r="G84" s="3">
        <v>110028000</v>
      </c>
      <c r="H84" s="4">
        <f t="shared" si="0"/>
        <v>0.1085648357321191</v>
      </c>
    </row>
    <row r="85" spans="1:8" ht="15.75" customHeight="1">
      <c r="A85" s="2">
        <v>39052</v>
      </c>
      <c r="B85" s="3">
        <v>89.599997999999999</v>
      </c>
      <c r="C85" s="3">
        <v>91.849997999999999</v>
      </c>
      <c r="D85" s="3">
        <v>88.349997999999999</v>
      </c>
      <c r="E85" s="3">
        <v>88.839995999999999</v>
      </c>
      <c r="F85" s="3">
        <v>63.675494999999998</v>
      </c>
      <c r="G85" s="3">
        <v>62864400</v>
      </c>
      <c r="H85" s="4">
        <f t="shared" si="0"/>
        <v>7.0621592680897589E-3</v>
      </c>
    </row>
    <row r="86" spans="1:8" ht="15.75" customHeight="1">
      <c r="A86" s="2">
        <v>39083</v>
      </c>
      <c r="B86" s="3">
        <v>88.900002000000001</v>
      </c>
      <c r="C86" s="3">
        <v>90.339995999999999</v>
      </c>
      <c r="D86" s="3">
        <v>84.599997999999999</v>
      </c>
      <c r="E86" s="3">
        <v>89.559997999999993</v>
      </c>
      <c r="F86" s="3">
        <v>64.191558999999998</v>
      </c>
      <c r="G86" s="3">
        <v>91900700</v>
      </c>
      <c r="H86" s="4">
        <f t="shared" si="0"/>
        <v>8.1045934546720069E-3</v>
      </c>
    </row>
    <row r="87" spans="1:8" ht="15.75" customHeight="1">
      <c r="A87" s="2">
        <v>39114</v>
      </c>
      <c r="B87" s="3">
        <v>89.949996999999996</v>
      </c>
      <c r="C87" s="3">
        <v>92.239998</v>
      </c>
      <c r="D87" s="3">
        <v>85.239998</v>
      </c>
      <c r="E87" s="3">
        <v>87.260002</v>
      </c>
      <c r="F87" s="3">
        <v>62.543044999999999</v>
      </c>
      <c r="G87" s="3">
        <v>82094900</v>
      </c>
      <c r="H87" s="4">
        <f t="shared" si="0"/>
        <v>-2.5681164715130204E-2</v>
      </c>
    </row>
    <row r="88" spans="1:8" ht="15.75" customHeight="1">
      <c r="A88" s="2">
        <v>39142</v>
      </c>
      <c r="B88" s="3">
        <v>86.599997999999999</v>
      </c>
      <c r="C88" s="3">
        <v>91.870002999999997</v>
      </c>
      <c r="D88" s="3">
        <v>85.910004000000001</v>
      </c>
      <c r="E88" s="3">
        <v>88.910004000000001</v>
      </c>
      <c r="F88" s="3">
        <v>63.971789999999999</v>
      </c>
      <c r="G88" s="3">
        <v>87688500</v>
      </c>
      <c r="H88" s="4">
        <f t="shared" si="0"/>
        <v>2.2844186751700357E-2</v>
      </c>
    </row>
    <row r="89" spans="1:8" ht="15.75" customHeight="1">
      <c r="A89" s="2">
        <v>39173</v>
      </c>
      <c r="B89" s="3">
        <v>88.900002000000001</v>
      </c>
      <c r="C89" s="3">
        <v>95.580001999999993</v>
      </c>
      <c r="D89" s="3">
        <v>88.080001999999993</v>
      </c>
      <c r="E89" s="3">
        <v>93</v>
      </c>
      <c r="F89" s="3">
        <v>66.914589000000007</v>
      </c>
      <c r="G89" s="3">
        <v>87978700</v>
      </c>
      <c r="H89" s="4">
        <f t="shared" si="0"/>
        <v>4.6001510978511122E-2</v>
      </c>
    </row>
    <row r="90" spans="1:8" ht="15.75" customHeight="1">
      <c r="A90" s="2">
        <v>39203</v>
      </c>
      <c r="B90" s="3">
        <v>93.150002000000001</v>
      </c>
      <c r="C90" s="3">
        <v>100.959999</v>
      </c>
      <c r="D90" s="3">
        <v>92.379997000000003</v>
      </c>
      <c r="E90" s="3">
        <v>100.589996</v>
      </c>
      <c r="F90" s="3">
        <v>72.375656000000006</v>
      </c>
      <c r="G90" s="3">
        <v>86799000</v>
      </c>
      <c r="H90" s="4">
        <f t="shared" si="0"/>
        <v>8.1612501572713825E-2</v>
      </c>
    </row>
    <row r="91" spans="1:8" ht="15.75" customHeight="1">
      <c r="A91" s="2">
        <v>39234</v>
      </c>
      <c r="B91" s="3">
        <v>101.449997</v>
      </c>
      <c r="C91" s="3">
        <v>101.449997</v>
      </c>
      <c r="D91" s="3">
        <v>93.580001999999993</v>
      </c>
      <c r="E91" s="3">
        <v>96.160004000000001</v>
      </c>
      <c r="F91" s="3">
        <v>69.446235999999999</v>
      </c>
      <c r="G91" s="3">
        <v>94558300</v>
      </c>
      <c r="H91" s="4">
        <f t="shared" si="0"/>
        <v>-4.0475211720360879E-2</v>
      </c>
    </row>
    <row r="92" spans="1:8" ht="15.75" customHeight="1">
      <c r="A92" s="2">
        <v>39264</v>
      </c>
      <c r="B92" s="3">
        <v>96.720000999999996</v>
      </c>
      <c r="C92" s="3">
        <v>107.83000199999999</v>
      </c>
      <c r="D92" s="3">
        <v>96.269997000000004</v>
      </c>
      <c r="E92" s="3">
        <v>103.43</v>
      </c>
      <c r="F92" s="3">
        <v>74.696608999999995</v>
      </c>
      <c r="G92" s="3">
        <v>107692500</v>
      </c>
      <c r="H92" s="4">
        <f t="shared" si="0"/>
        <v>7.5603420752709996E-2</v>
      </c>
    </row>
    <row r="93" spans="1:8" ht="15.75" customHeight="1">
      <c r="A93" s="2">
        <v>39295</v>
      </c>
      <c r="B93" s="3">
        <v>103.029999</v>
      </c>
      <c r="C93" s="3">
        <v>106.349998</v>
      </c>
      <c r="D93" s="3">
        <v>90.080001999999993</v>
      </c>
      <c r="E93" s="3">
        <v>96.699996999999996</v>
      </c>
      <c r="F93" s="3">
        <v>69.836226999999994</v>
      </c>
      <c r="G93" s="3">
        <v>136928600</v>
      </c>
      <c r="H93" s="4">
        <f t="shared" si="0"/>
        <v>-6.5068308522546206E-2</v>
      </c>
    </row>
    <row r="94" spans="1:8" ht="15.75" customHeight="1">
      <c r="A94" s="2">
        <v>39326</v>
      </c>
      <c r="B94" s="3">
        <v>96.099997999999999</v>
      </c>
      <c r="C94" s="3">
        <v>106.150002</v>
      </c>
      <c r="D94" s="3">
        <v>94.019997000000004</v>
      </c>
      <c r="E94" s="3">
        <v>104.989998</v>
      </c>
      <c r="F94" s="3">
        <v>76.081183999999993</v>
      </c>
      <c r="G94" s="3">
        <v>107584100</v>
      </c>
      <c r="H94" s="4">
        <f t="shared" si="0"/>
        <v>8.9422886491276221E-2</v>
      </c>
    </row>
    <row r="95" spans="1:8" ht="15.75" customHeight="1">
      <c r="A95" s="2">
        <v>39356</v>
      </c>
      <c r="B95" s="3">
        <v>105.449997</v>
      </c>
      <c r="C95" s="3">
        <v>107.150002</v>
      </c>
      <c r="D95" s="3">
        <v>92</v>
      </c>
      <c r="E95" s="3">
        <v>98.589995999999999</v>
      </c>
      <c r="F95" s="3">
        <v>71.443427999999997</v>
      </c>
      <c r="G95" s="3">
        <v>184091500</v>
      </c>
      <c r="H95" s="4">
        <f t="shared" si="0"/>
        <v>-6.0957989297327396E-2</v>
      </c>
    </row>
    <row r="96" spans="1:8" ht="15.75" customHeight="1">
      <c r="A96" s="2">
        <v>39387</v>
      </c>
      <c r="B96" s="3">
        <v>98.300003000000004</v>
      </c>
      <c r="C96" s="3">
        <v>98.669998000000007</v>
      </c>
      <c r="D96" s="3">
        <v>86.75</v>
      </c>
      <c r="E96" s="3">
        <v>92.540001000000004</v>
      </c>
      <c r="F96" s="3">
        <v>67.059273000000005</v>
      </c>
      <c r="G96" s="3">
        <v>139211300</v>
      </c>
      <c r="H96" s="4">
        <f t="shared" si="0"/>
        <v>-6.1365406486373987E-2</v>
      </c>
    </row>
    <row r="97" spans="1:8" ht="15.75" customHeight="1">
      <c r="A97" s="2">
        <v>39417</v>
      </c>
      <c r="B97" s="3">
        <v>92.5</v>
      </c>
      <c r="C97" s="3">
        <v>93.639999000000003</v>
      </c>
      <c r="D97" s="3">
        <v>85.550003000000004</v>
      </c>
      <c r="E97" s="3">
        <v>87.459998999999996</v>
      </c>
      <c r="F97" s="3">
        <v>63.605946000000003</v>
      </c>
      <c r="G97" s="3">
        <v>124346500</v>
      </c>
      <c r="H97" s="4">
        <f t="shared" si="0"/>
        <v>-5.1496636415965941E-2</v>
      </c>
    </row>
    <row r="98" spans="1:8" ht="15.75" customHeight="1">
      <c r="A98" s="2">
        <v>39448</v>
      </c>
      <c r="B98" s="3">
        <v>87.57</v>
      </c>
      <c r="C98" s="3">
        <v>87.839995999999999</v>
      </c>
      <c r="D98" s="3">
        <v>74.120002999999997</v>
      </c>
      <c r="E98" s="3">
        <v>83.18</v>
      </c>
      <c r="F98" s="3">
        <v>60.49324</v>
      </c>
      <c r="G98" s="3">
        <v>183593300</v>
      </c>
      <c r="H98" s="4">
        <f t="shared" si="0"/>
        <v>-4.8937343059090775E-2</v>
      </c>
    </row>
    <row r="99" spans="1:8" ht="15.75" customHeight="1">
      <c r="A99" s="2">
        <v>39479</v>
      </c>
      <c r="B99" s="3">
        <v>83.370002999999997</v>
      </c>
      <c r="C99" s="3">
        <v>86.879997000000003</v>
      </c>
      <c r="D99" s="3">
        <v>78.709998999999996</v>
      </c>
      <c r="E99" s="3">
        <v>82.790001000000004</v>
      </c>
      <c r="F99" s="3">
        <v>60.209625000000003</v>
      </c>
      <c r="G99" s="3">
        <v>114896600</v>
      </c>
      <c r="H99" s="4">
        <f t="shared" si="0"/>
        <v>-4.6883750977794797E-3</v>
      </c>
    </row>
    <row r="100" spans="1:8" ht="15.75" customHeight="1">
      <c r="A100" s="2">
        <v>39508</v>
      </c>
      <c r="B100" s="3">
        <v>79.319999999999993</v>
      </c>
      <c r="C100" s="3">
        <v>81.319999999999993</v>
      </c>
      <c r="D100" s="3">
        <v>71.589995999999999</v>
      </c>
      <c r="E100" s="3">
        <v>74.370002999999997</v>
      </c>
      <c r="F100" s="3">
        <v>54.352257000000002</v>
      </c>
      <c r="G100" s="3">
        <v>158008800</v>
      </c>
      <c r="H100" s="4">
        <f t="shared" si="0"/>
        <v>-9.7282917805915595E-2</v>
      </c>
    </row>
    <row r="101" spans="1:8" ht="15.75" customHeight="1">
      <c r="A101" s="2">
        <v>39539</v>
      </c>
      <c r="B101" s="3">
        <v>75.019997000000004</v>
      </c>
      <c r="C101" s="3">
        <v>86.449996999999996</v>
      </c>
      <c r="D101" s="3">
        <v>74.040001000000004</v>
      </c>
      <c r="E101" s="3">
        <v>84.860000999999997</v>
      </c>
      <c r="F101" s="3">
        <v>62.018742000000003</v>
      </c>
      <c r="G101" s="3">
        <v>149974300</v>
      </c>
      <c r="H101" s="4">
        <f t="shared" si="0"/>
        <v>0.14105182421403403</v>
      </c>
    </row>
    <row r="102" spans="1:8" ht="15.75" customHeight="1">
      <c r="A102" s="2">
        <v>39569</v>
      </c>
      <c r="B102" s="3">
        <v>84.860000999999997</v>
      </c>
      <c r="C102" s="3">
        <v>88.290001000000004</v>
      </c>
      <c r="D102" s="3">
        <v>80.550003000000004</v>
      </c>
      <c r="E102" s="3">
        <v>82.769997000000004</v>
      </c>
      <c r="F102" s="3">
        <v>60.491272000000002</v>
      </c>
      <c r="G102" s="3">
        <v>108920400</v>
      </c>
      <c r="H102" s="4">
        <f t="shared" si="0"/>
        <v>-2.4629167744163544E-2</v>
      </c>
    </row>
    <row r="103" spans="1:8" ht="15.75" customHeight="1">
      <c r="A103" s="2">
        <v>39600</v>
      </c>
      <c r="B103" s="3">
        <v>82.610000999999997</v>
      </c>
      <c r="C103" s="3">
        <v>82.610000999999997</v>
      </c>
      <c r="D103" s="3">
        <v>65.550003000000004</v>
      </c>
      <c r="E103" s="3">
        <v>65.720000999999996</v>
      </c>
      <c r="F103" s="3">
        <v>48.254578000000002</v>
      </c>
      <c r="G103" s="3">
        <v>172686900</v>
      </c>
      <c r="H103" s="4">
        <f t="shared" si="0"/>
        <v>-0.20228858801315996</v>
      </c>
    </row>
    <row r="104" spans="1:8" ht="15.75" customHeight="1">
      <c r="A104" s="2">
        <v>39630</v>
      </c>
      <c r="B104" s="3">
        <v>64.949996999999996</v>
      </c>
      <c r="C104" s="3">
        <v>69.5</v>
      </c>
      <c r="D104" s="3">
        <v>61.009998000000003</v>
      </c>
      <c r="E104" s="3">
        <v>61.110000999999997</v>
      </c>
      <c r="F104" s="3">
        <v>44.869717000000001</v>
      </c>
      <c r="G104" s="3">
        <v>172145400</v>
      </c>
      <c r="H104" s="4">
        <f t="shared" si="0"/>
        <v>-7.0145904083960708E-2</v>
      </c>
    </row>
    <row r="105" spans="1:8" ht="15.75" customHeight="1">
      <c r="A105" s="2">
        <v>39661</v>
      </c>
      <c r="B105" s="3">
        <v>61.389999000000003</v>
      </c>
      <c r="C105" s="3">
        <v>68.75</v>
      </c>
      <c r="D105" s="3">
        <v>60.77</v>
      </c>
      <c r="E105" s="3">
        <v>65.559997999999993</v>
      </c>
      <c r="F105" s="3">
        <v>48.137084999999999</v>
      </c>
      <c r="G105" s="3">
        <v>133037900</v>
      </c>
      <c r="H105" s="4">
        <f t="shared" si="0"/>
        <v>7.2819001733396213E-2</v>
      </c>
    </row>
    <row r="106" spans="1:8" ht="15.75" customHeight="1">
      <c r="A106" s="2">
        <v>39692</v>
      </c>
      <c r="B106" s="3">
        <v>67</v>
      </c>
      <c r="C106" s="3">
        <v>68.470000999999996</v>
      </c>
      <c r="D106" s="3">
        <v>54.200001</v>
      </c>
      <c r="E106" s="3">
        <v>57.349997999999999</v>
      </c>
      <c r="F106" s="3">
        <v>42.368881000000002</v>
      </c>
      <c r="G106" s="3">
        <v>169175700</v>
      </c>
      <c r="H106" s="4">
        <f t="shared" si="0"/>
        <v>-0.11982869340758788</v>
      </c>
    </row>
    <row r="107" spans="1:8" ht="15.75" customHeight="1">
      <c r="A107" s="2">
        <v>39722</v>
      </c>
      <c r="B107" s="3">
        <v>56.759998000000003</v>
      </c>
      <c r="C107" s="3">
        <v>58</v>
      </c>
      <c r="D107" s="3">
        <v>39.990001999999997</v>
      </c>
      <c r="E107" s="3">
        <v>52.419998</v>
      </c>
      <c r="F107" s="3">
        <v>38.726700000000001</v>
      </c>
      <c r="G107" s="3">
        <v>253674300</v>
      </c>
      <c r="H107" s="4">
        <f t="shared" si="0"/>
        <v>-8.5963587284733828E-2</v>
      </c>
    </row>
    <row r="108" spans="1:8" ht="15.75" customHeight="1">
      <c r="A108" s="2">
        <v>39753</v>
      </c>
      <c r="B108" s="3">
        <v>51.900002000000001</v>
      </c>
      <c r="C108" s="3">
        <v>54.650002000000001</v>
      </c>
      <c r="D108" s="3">
        <v>36.169998</v>
      </c>
      <c r="E108" s="3">
        <v>42.630001</v>
      </c>
      <c r="F108" s="3">
        <v>31.49408</v>
      </c>
      <c r="G108" s="3">
        <v>177147000</v>
      </c>
      <c r="H108" s="4">
        <f t="shared" si="0"/>
        <v>-0.18676055537910538</v>
      </c>
    </row>
    <row r="109" spans="1:8" ht="15.75" customHeight="1">
      <c r="A109" s="2">
        <v>39783</v>
      </c>
      <c r="B109" s="3">
        <v>41.639999000000003</v>
      </c>
      <c r="C109" s="3">
        <v>43.689999</v>
      </c>
      <c r="D109" s="3">
        <v>36.279998999999997</v>
      </c>
      <c r="E109" s="3">
        <v>42.669998</v>
      </c>
      <c r="F109" s="3">
        <v>31.760570999999999</v>
      </c>
      <c r="G109" s="3">
        <v>158466000</v>
      </c>
      <c r="H109" s="4">
        <f t="shared" si="0"/>
        <v>8.461621993720676E-3</v>
      </c>
    </row>
    <row r="110" spans="1:8" ht="15.75" customHeight="1">
      <c r="A110" s="2">
        <v>39814</v>
      </c>
      <c r="B110" s="3">
        <v>42.799999</v>
      </c>
      <c r="C110" s="3">
        <v>47</v>
      </c>
      <c r="D110" s="3">
        <v>39.509998000000003</v>
      </c>
      <c r="E110" s="3">
        <v>42.310001</v>
      </c>
      <c r="F110" s="3">
        <v>31.492602999999999</v>
      </c>
      <c r="G110" s="3">
        <v>139705400</v>
      </c>
      <c r="H110" s="4">
        <f t="shared" si="0"/>
        <v>-8.4371279093187514E-3</v>
      </c>
    </row>
    <row r="111" spans="1:8" ht="15.75" customHeight="1">
      <c r="A111" s="2">
        <v>39845</v>
      </c>
      <c r="B111" s="3">
        <v>41.73</v>
      </c>
      <c r="C111" s="3">
        <v>43.669998</v>
      </c>
      <c r="D111" s="3">
        <v>31.4</v>
      </c>
      <c r="E111" s="3">
        <v>31.440000999999999</v>
      </c>
      <c r="F111" s="3">
        <v>23.401730000000001</v>
      </c>
      <c r="G111" s="3">
        <v>152449700</v>
      </c>
      <c r="H111" s="4">
        <f t="shared" si="0"/>
        <v>-0.25691344091182294</v>
      </c>
    </row>
    <row r="112" spans="1:8" ht="15.75" customHeight="1">
      <c r="A112" s="2">
        <v>39873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26.750188999999999</v>
      </c>
      <c r="G112" s="3">
        <v>227580100</v>
      </c>
      <c r="H112" s="4">
        <f t="shared" si="0"/>
        <v>0.14308595988416234</v>
      </c>
    </row>
    <row r="113" spans="1:8" ht="15.75" customHeight="1">
      <c r="A113" s="2">
        <v>39904</v>
      </c>
      <c r="B113" s="3">
        <v>34.520000000000003</v>
      </c>
      <c r="C113" s="3">
        <v>41.740001999999997</v>
      </c>
      <c r="D113" s="3">
        <v>34.209999000000003</v>
      </c>
      <c r="E113" s="3">
        <v>40.049999</v>
      </c>
      <c r="F113" s="3">
        <v>30.110876000000001</v>
      </c>
      <c r="G113" s="3">
        <v>158407900</v>
      </c>
      <c r="H113" s="4">
        <f t="shared" si="0"/>
        <v>0.12563227123367249</v>
      </c>
    </row>
    <row r="114" spans="1:8" ht="15.75" customHeight="1">
      <c r="A114" s="2">
        <v>39934</v>
      </c>
      <c r="B114" s="3">
        <v>40.310001</v>
      </c>
      <c r="C114" s="3">
        <v>45.84</v>
      </c>
      <c r="D114" s="3">
        <v>40.090000000000003</v>
      </c>
      <c r="E114" s="3">
        <v>44.849997999999999</v>
      </c>
      <c r="F114" s="3">
        <v>33.719665999999997</v>
      </c>
      <c r="G114" s="3">
        <v>119288100</v>
      </c>
      <c r="H114" s="4">
        <f t="shared" si="0"/>
        <v>0.11985005019448772</v>
      </c>
    </row>
    <row r="115" spans="1:8" ht="15.75" customHeight="1">
      <c r="A115" s="2">
        <v>39965</v>
      </c>
      <c r="B115" s="3">
        <v>45.540000999999997</v>
      </c>
      <c r="C115" s="3">
        <v>53.389999000000003</v>
      </c>
      <c r="D115" s="3">
        <v>41.09</v>
      </c>
      <c r="E115" s="3">
        <v>42.5</v>
      </c>
      <c r="F115" s="3">
        <v>32.266925999999998</v>
      </c>
      <c r="G115" s="3">
        <v>203961900</v>
      </c>
      <c r="H115" s="4">
        <f t="shared" si="0"/>
        <v>-4.3082870393793306E-2</v>
      </c>
    </row>
    <row r="116" spans="1:8" ht="15.75" customHeight="1">
      <c r="A116" s="2">
        <v>39995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32.578209000000001</v>
      </c>
      <c r="G116" s="3">
        <v>157987100</v>
      </c>
      <c r="H116" s="4">
        <f t="shared" si="0"/>
        <v>9.6471228774629193E-3</v>
      </c>
    </row>
    <row r="117" spans="1:8" ht="15.75" customHeight="1">
      <c r="A117" s="2">
        <v>40026</v>
      </c>
      <c r="B117" s="3">
        <v>43.18</v>
      </c>
      <c r="C117" s="3">
        <v>52.529998999999997</v>
      </c>
      <c r="D117" s="3">
        <v>42.509998000000003</v>
      </c>
      <c r="E117" s="3">
        <v>49.669998</v>
      </c>
      <c r="F117" s="3">
        <v>37.710552</v>
      </c>
      <c r="G117" s="3">
        <v>150311700</v>
      </c>
      <c r="H117" s="4">
        <f t="shared" si="0"/>
        <v>0.15753913912210454</v>
      </c>
    </row>
    <row r="118" spans="1:8" ht="15.75" customHeight="1">
      <c r="A118" s="2">
        <v>40057</v>
      </c>
      <c r="B118" s="3">
        <v>49.209999000000003</v>
      </c>
      <c r="C118" s="3">
        <v>55.48</v>
      </c>
      <c r="D118" s="3">
        <v>47.759998000000003</v>
      </c>
      <c r="E118" s="3">
        <v>54.150002000000001</v>
      </c>
      <c r="F118" s="3">
        <v>41.506638000000002</v>
      </c>
      <c r="G118" s="3">
        <v>109453100</v>
      </c>
      <c r="H118" s="4">
        <f t="shared" si="0"/>
        <v>0.10066376116690104</v>
      </c>
    </row>
    <row r="119" spans="1:8" ht="15.75" customHeight="1">
      <c r="A119" s="2">
        <v>40087</v>
      </c>
      <c r="B119" s="3">
        <v>53.849997999999999</v>
      </c>
      <c r="C119" s="3">
        <v>53.900002000000001</v>
      </c>
      <c r="D119" s="3">
        <v>47.18</v>
      </c>
      <c r="E119" s="3">
        <v>47.799999</v>
      </c>
      <c r="F119" s="3">
        <v>36.639274999999998</v>
      </c>
      <c r="G119" s="3">
        <v>126937300</v>
      </c>
      <c r="H119" s="4">
        <f t="shared" si="0"/>
        <v>-0.11726709833737929</v>
      </c>
    </row>
    <row r="120" spans="1:8" ht="15.75" customHeight="1">
      <c r="A120" s="2">
        <v>40118</v>
      </c>
      <c r="B120" s="3">
        <v>47.82</v>
      </c>
      <c r="C120" s="3">
        <v>53</v>
      </c>
      <c r="D120" s="3">
        <v>47.330002</v>
      </c>
      <c r="E120" s="3">
        <v>52.41</v>
      </c>
      <c r="F120" s="3">
        <v>40.172908999999997</v>
      </c>
      <c r="G120" s="3">
        <v>83821900</v>
      </c>
      <c r="H120" s="4">
        <f t="shared" si="0"/>
        <v>9.6443884329043064E-2</v>
      </c>
    </row>
    <row r="121" spans="1:8" ht="15.75" customHeight="1">
      <c r="A121" s="2">
        <v>40148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41.856788999999999</v>
      </c>
      <c r="G121" s="3">
        <v>103468100</v>
      </c>
      <c r="H121" s="4">
        <f t="shared" si="0"/>
        <v>4.1915809482455012E-2</v>
      </c>
    </row>
    <row r="122" spans="1:8" ht="15.75" customHeight="1">
      <c r="A122" s="2">
        <v>40179</v>
      </c>
      <c r="B122" s="3">
        <v>55.720001000000003</v>
      </c>
      <c r="C122" s="3">
        <v>63.400002000000001</v>
      </c>
      <c r="D122" s="3">
        <v>54.799999</v>
      </c>
      <c r="E122" s="3">
        <v>60.599997999999999</v>
      </c>
      <c r="F122" s="3">
        <v>46.859805999999999</v>
      </c>
      <c r="G122" s="3">
        <v>130667600</v>
      </c>
      <c r="H122" s="4">
        <f t="shared" si="0"/>
        <v>0.11952701388536995</v>
      </c>
    </row>
    <row r="123" spans="1:8" ht="15.75" customHeight="1">
      <c r="A123" s="2">
        <v>40210</v>
      </c>
      <c r="B123" s="3">
        <v>60.740001999999997</v>
      </c>
      <c r="C123" s="3">
        <v>64.470000999999996</v>
      </c>
      <c r="D123" s="3">
        <v>57.139999000000003</v>
      </c>
      <c r="E123" s="3">
        <v>63.16</v>
      </c>
      <c r="F123" s="3">
        <v>48.839371</v>
      </c>
      <c r="G123" s="3">
        <v>108739500</v>
      </c>
      <c r="H123" s="4">
        <f t="shared" si="0"/>
        <v>4.2244413047719427E-2</v>
      </c>
    </row>
    <row r="124" spans="1:8" ht="15.75" customHeight="1">
      <c r="A124" s="2">
        <v>40238</v>
      </c>
      <c r="B124" s="3">
        <v>63.049999</v>
      </c>
      <c r="C124" s="3">
        <v>74.529999000000004</v>
      </c>
      <c r="D124" s="3">
        <v>63</v>
      </c>
      <c r="E124" s="3">
        <v>72.610000999999997</v>
      </c>
      <c r="F124" s="3">
        <v>56.530022000000002</v>
      </c>
      <c r="G124" s="3">
        <v>163859800</v>
      </c>
      <c r="H124" s="4">
        <f t="shared" si="0"/>
        <v>0.15746826469161535</v>
      </c>
    </row>
    <row r="125" spans="1:8" ht="15.75" customHeight="1">
      <c r="A125" s="2">
        <v>40269</v>
      </c>
      <c r="B125" s="3">
        <v>73.239998</v>
      </c>
      <c r="C125" s="3">
        <v>76</v>
      </c>
      <c r="D125" s="3">
        <v>69.879997000000003</v>
      </c>
      <c r="E125" s="3">
        <v>72.430000000000007</v>
      </c>
      <c r="F125" s="3">
        <v>56.389893000000001</v>
      </c>
      <c r="G125" s="3">
        <v>117851900</v>
      </c>
      <c r="H125" s="4">
        <f t="shared" si="0"/>
        <v>-2.4788421274628499E-3</v>
      </c>
    </row>
    <row r="126" spans="1:8" ht="15.75" customHeight="1">
      <c r="A126" s="2">
        <v>40299</v>
      </c>
      <c r="B126" s="3">
        <v>72.620002999999997</v>
      </c>
      <c r="C126" s="3">
        <v>74.699996999999996</v>
      </c>
      <c r="D126" s="3">
        <v>60.610000999999997</v>
      </c>
      <c r="E126" s="3">
        <v>64.180000000000007</v>
      </c>
      <c r="F126" s="3">
        <v>49.966900000000003</v>
      </c>
      <c r="G126" s="3">
        <v>152590100</v>
      </c>
      <c r="H126" s="4">
        <f t="shared" si="0"/>
        <v>-0.11390326631760053</v>
      </c>
    </row>
    <row r="127" spans="1:8" ht="15.75" customHeight="1">
      <c r="A127" s="2">
        <v>40330</v>
      </c>
      <c r="B127" s="3">
        <v>64.269997000000004</v>
      </c>
      <c r="C127" s="3">
        <v>69.339995999999999</v>
      </c>
      <c r="D127" s="3">
        <v>59.84</v>
      </c>
      <c r="E127" s="3">
        <v>62.75</v>
      </c>
      <c r="F127" s="3">
        <v>49.137107999999998</v>
      </c>
      <c r="G127" s="3">
        <v>141914900</v>
      </c>
      <c r="H127" s="4">
        <f t="shared" si="0"/>
        <v>-1.6606833723925334E-2</v>
      </c>
    </row>
    <row r="128" spans="1:8" ht="15.75" customHeight="1">
      <c r="A128" s="2">
        <v>40360</v>
      </c>
      <c r="B128" s="3">
        <v>62.48</v>
      </c>
      <c r="C128" s="3">
        <v>69.75</v>
      </c>
      <c r="D128" s="3">
        <v>60.650002000000001</v>
      </c>
      <c r="E128" s="3">
        <v>68.139999000000003</v>
      </c>
      <c r="F128" s="3">
        <v>53.357815000000002</v>
      </c>
      <c r="G128" s="3">
        <v>110005400</v>
      </c>
      <c r="H128" s="4">
        <f t="shared" si="0"/>
        <v>8.5896528546205941E-2</v>
      </c>
    </row>
    <row r="129" spans="1:8" ht="15.75" customHeight="1">
      <c r="A129" s="2">
        <v>40391</v>
      </c>
      <c r="B129" s="3">
        <v>69.010002</v>
      </c>
      <c r="C129" s="3">
        <v>70</v>
      </c>
      <c r="D129" s="3">
        <v>59.48</v>
      </c>
      <c r="E129" s="3">
        <v>61.130001</v>
      </c>
      <c r="F129" s="3">
        <v>47.868546000000002</v>
      </c>
      <c r="G129" s="3">
        <v>99202500</v>
      </c>
      <c r="H129" s="4">
        <f t="shared" si="0"/>
        <v>-0.10287657018939025</v>
      </c>
    </row>
    <row r="130" spans="1:8" ht="15.75" customHeight="1">
      <c r="A130" s="2">
        <v>40422</v>
      </c>
      <c r="B130" s="3">
        <v>61.790000999999997</v>
      </c>
      <c r="C130" s="3">
        <v>67.970000999999996</v>
      </c>
      <c r="D130" s="3">
        <v>61.66</v>
      </c>
      <c r="E130" s="3">
        <v>66.540001000000004</v>
      </c>
      <c r="F130" s="3">
        <v>52.421515999999997</v>
      </c>
      <c r="G130" s="3">
        <v>97619100</v>
      </c>
      <c r="H130" s="4">
        <f t="shared" si="0"/>
        <v>9.5114023308750476E-2</v>
      </c>
    </row>
    <row r="131" spans="1:8" ht="15.75" customHeight="1">
      <c r="A131" s="2">
        <v>40452</v>
      </c>
      <c r="B131" s="3">
        <v>67.540001000000004</v>
      </c>
      <c r="C131" s="3">
        <v>72.489998</v>
      </c>
      <c r="D131" s="3">
        <v>65.860000999999997</v>
      </c>
      <c r="E131" s="3">
        <v>70.639999000000003</v>
      </c>
      <c r="F131" s="3">
        <v>55.651577000000003</v>
      </c>
      <c r="G131" s="3">
        <v>97535100</v>
      </c>
      <c r="H131" s="4">
        <f t="shared" si="0"/>
        <v>6.1617084862635535E-2</v>
      </c>
    </row>
    <row r="132" spans="1:8" ht="15.75" customHeight="1">
      <c r="A132" s="2">
        <v>40483</v>
      </c>
      <c r="B132" s="3">
        <v>70.709998999999996</v>
      </c>
      <c r="C132" s="3">
        <v>71.889999000000003</v>
      </c>
      <c r="D132" s="3">
        <v>61.84</v>
      </c>
      <c r="E132" s="3">
        <v>63.77</v>
      </c>
      <c r="F132" s="3">
        <v>50.239265000000003</v>
      </c>
      <c r="G132" s="3">
        <v>150042600</v>
      </c>
      <c r="H132" s="4">
        <f t="shared" si="0"/>
        <v>-9.7253524370028183E-2</v>
      </c>
    </row>
    <row r="133" spans="1:8" ht="15.75" customHeight="1">
      <c r="A133" s="2">
        <v>40513</v>
      </c>
      <c r="B133" s="3">
        <v>64.660004000000001</v>
      </c>
      <c r="C133" s="3">
        <v>67.389999000000003</v>
      </c>
      <c r="D133" s="3">
        <v>62.82</v>
      </c>
      <c r="E133" s="3">
        <v>65.260002</v>
      </c>
      <c r="F133" s="3">
        <v>51.724434000000002</v>
      </c>
      <c r="G133" s="3">
        <v>103910300</v>
      </c>
      <c r="H133" s="4">
        <f t="shared" si="0"/>
        <v>2.956191735687214E-2</v>
      </c>
    </row>
    <row r="134" spans="1:8" ht="15.75" customHeight="1">
      <c r="A134" s="2">
        <v>40544</v>
      </c>
      <c r="B134" s="3">
        <v>66.150002000000001</v>
      </c>
      <c r="C134" s="3">
        <v>72.989998</v>
      </c>
      <c r="D134" s="3">
        <v>66</v>
      </c>
      <c r="E134" s="3">
        <v>69.480002999999996</v>
      </c>
      <c r="F134" s="3">
        <v>55.069164000000001</v>
      </c>
      <c r="G134" s="3">
        <v>128661800</v>
      </c>
      <c r="H134" s="4">
        <f t="shared" si="0"/>
        <v>6.4664409860917926E-2</v>
      </c>
    </row>
    <row r="135" spans="1:8" ht="15.75" customHeight="1">
      <c r="A135" s="2">
        <v>40575</v>
      </c>
      <c r="B135" s="3">
        <v>70</v>
      </c>
      <c r="C135" s="3">
        <v>74.290001000000004</v>
      </c>
      <c r="D135" s="3">
        <v>69.599997999999999</v>
      </c>
      <c r="E135" s="3">
        <v>72.010002</v>
      </c>
      <c r="F135" s="3">
        <v>57.074435999999999</v>
      </c>
      <c r="G135" s="3">
        <v>91690200</v>
      </c>
      <c r="H135" s="4">
        <f t="shared" si="0"/>
        <v>3.6413699688631514E-2</v>
      </c>
    </row>
    <row r="136" spans="1:8" ht="15.75" customHeight="1">
      <c r="A136" s="2">
        <v>40603</v>
      </c>
      <c r="B136" s="3">
        <v>71.930000000000007</v>
      </c>
      <c r="C136" s="3">
        <v>74.470000999999996</v>
      </c>
      <c r="D136" s="3">
        <v>67.339995999999999</v>
      </c>
      <c r="E136" s="3">
        <v>73.930000000000007</v>
      </c>
      <c r="F136" s="3">
        <v>58.936633999999998</v>
      </c>
      <c r="G136" s="3">
        <v>119791900</v>
      </c>
      <c r="H136" s="4">
        <f t="shared" si="0"/>
        <v>3.2627532228264144E-2</v>
      </c>
    </row>
    <row r="137" spans="1:8" ht="15.75" customHeight="1">
      <c r="A137" s="2">
        <v>40634</v>
      </c>
      <c r="B137" s="3">
        <v>74.290001000000004</v>
      </c>
      <c r="C137" s="3">
        <v>80.339995999999999</v>
      </c>
      <c r="D137" s="3">
        <v>70.879997000000003</v>
      </c>
      <c r="E137" s="3">
        <v>79.779999000000004</v>
      </c>
      <c r="F137" s="3">
        <v>63.600226999999997</v>
      </c>
      <c r="G137" s="3">
        <v>95129600</v>
      </c>
      <c r="H137" s="4">
        <f t="shared" si="0"/>
        <v>7.9128933627258036E-2</v>
      </c>
    </row>
    <row r="138" spans="1:8" ht="15.75" customHeight="1">
      <c r="A138" s="2">
        <v>40664</v>
      </c>
      <c r="B138" s="3">
        <v>80.349997999999999</v>
      </c>
      <c r="C138" s="3">
        <v>80.650002000000001</v>
      </c>
      <c r="D138" s="3">
        <v>75.129997000000003</v>
      </c>
      <c r="E138" s="3">
        <v>78.029999000000004</v>
      </c>
      <c r="F138" s="3">
        <v>62.205139000000003</v>
      </c>
      <c r="G138" s="3">
        <v>87491500</v>
      </c>
      <c r="H138" s="4">
        <f t="shared" si="0"/>
        <v>-2.1935267620978683E-2</v>
      </c>
    </row>
    <row r="139" spans="1:8" ht="15.75" customHeight="1">
      <c r="A139" s="2">
        <v>40695</v>
      </c>
      <c r="B139" s="3">
        <v>77.949996999999996</v>
      </c>
      <c r="C139" s="3">
        <v>78.099997999999999</v>
      </c>
      <c r="D139" s="3">
        <v>70.290001000000004</v>
      </c>
      <c r="E139" s="3">
        <v>73.930000000000007</v>
      </c>
      <c r="F139" s="3">
        <v>59.247883000000002</v>
      </c>
      <c r="G139" s="3">
        <v>103740100</v>
      </c>
      <c r="H139" s="4">
        <f t="shared" si="0"/>
        <v>-4.7540380867889399E-2</v>
      </c>
    </row>
    <row r="140" spans="1:8" ht="15.75" customHeight="1">
      <c r="A140" s="2">
        <v>40725</v>
      </c>
      <c r="B140" s="3">
        <v>73.809997999999993</v>
      </c>
      <c r="C140" s="3">
        <v>76.199996999999996</v>
      </c>
      <c r="D140" s="3">
        <v>69.069999999999993</v>
      </c>
      <c r="E140" s="3">
        <v>70.470000999999996</v>
      </c>
      <c r="F140" s="3">
        <v>56.475043999999997</v>
      </c>
      <c r="G140" s="3">
        <v>106421300</v>
      </c>
      <c r="H140" s="4">
        <f t="shared" si="0"/>
        <v>-4.6800642649122239E-2</v>
      </c>
    </row>
    <row r="141" spans="1:8" ht="15.75" customHeight="1">
      <c r="A141" s="2">
        <v>40756</v>
      </c>
      <c r="B141" s="3">
        <v>71.610000999999997</v>
      </c>
      <c r="C141" s="3">
        <v>71.629997000000003</v>
      </c>
      <c r="D141" s="3">
        <v>56.009998000000003</v>
      </c>
      <c r="E141" s="3">
        <v>66.860000999999997</v>
      </c>
      <c r="F141" s="3">
        <v>53.581947</v>
      </c>
      <c r="G141" s="3">
        <v>194916400</v>
      </c>
      <c r="H141" s="4">
        <f t="shared" si="0"/>
        <v>-5.1227883948173597E-2</v>
      </c>
    </row>
    <row r="142" spans="1:8" ht="15.75" customHeight="1">
      <c r="A142" s="2">
        <v>40787</v>
      </c>
      <c r="B142" s="3">
        <v>66.959998999999996</v>
      </c>
      <c r="C142" s="3">
        <v>67.730002999999996</v>
      </c>
      <c r="D142" s="3">
        <v>57.529998999999997</v>
      </c>
      <c r="E142" s="3">
        <v>60.509998000000003</v>
      </c>
      <c r="F142" s="3">
        <v>48.821948999999996</v>
      </c>
      <c r="G142" s="3">
        <v>124749900</v>
      </c>
      <c r="H142" s="4">
        <f t="shared" si="0"/>
        <v>-8.8835853613158239E-2</v>
      </c>
    </row>
    <row r="143" spans="1:8" ht="15.75" customHeight="1">
      <c r="A143" s="2">
        <v>40817</v>
      </c>
      <c r="B143" s="3">
        <v>60.099997999999999</v>
      </c>
      <c r="C143" s="3">
        <v>68.760002</v>
      </c>
      <c r="D143" s="3">
        <v>56.900002000000001</v>
      </c>
      <c r="E143" s="3">
        <v>65.790001000000004</v>
      </c>
      <c r="F143" s="3">
        <v>53.082084999999999</v>
      </c>
      <c r="G143" s="3">
        <v>127425600</v>
      </c>
      <c r="H143" s="4">
        <f t="shared" si="0"/>
        <v>8.725862214144714E-2</v>
      </c>
    </row>
    <row r="144" spans="1:8" ht="15.75" customHeight="1">
      <c r="A144" s="2">
        <v>40848</v>
      </c>
      <c r="B144" s="3">
        <v>64.230002999999996</v>
      </c>
      <c r="C144" s="3">
        <v>68.970000999999996</v>
      </c>
      <c r="D144" s="3">
        <v>62.119999</v>
      </c>
      <c r="E144" s="3">
        <v>68.690002000000007</v>
      </c>
      <c r="F144" s="3">
        <v>55.421908999999999</v>
      </c>
      <c r="G144" s="3">
        <v>114604000</v>
      </c>
      <c r="H144" s="4">
        <f t="shared" si="0"/>
        <v>4.4079353702854741E-2</v>
      </c>
    </row>
    <row r="145" spans="1:8" ht="15.75" customHeight="1">
      <c r="A145" s="2">
        <v>40878</v>
      </c>
      <c r="B145" s="3">
        <v>68.699996999999996</v>
      </c>
      <c r="C145" s="3">
        <v>74.739998</v>
      </c>
      <c r="D145" s="3">
        <v>68.510002</v>
      </c>
      <c r="E145" s="3">
        <v>73.349997999999999</v>
      </c>
      <c r="F145" s="3">
        <v>59.559157999999996</v>
      </c>
      <c r="G145" s="3">
        <v>116561100</v>
      </c>
      <c r="H145" s="4">
        <f t="shared" si="0"/>
        <v>7.4650063028323277E-2</v>
      </c>
    </row>
    <row r="146" spans="1:8" ht="15.75" customHeight="1">
      <c r="A146" s="2">
        <v>40909</v>
      </c>
      <c r="B146" s="3">
        <v>74.699996999999996</v>
      </c>
      <c r="C146" s="3">
        <v>76.699996999999996</v>
      </c>
      <c r="D146" s="3">
        <v>72.739998</v>
      </c>
      <c r="E146" s="3">
        <v>74.180000000000007</v>
      </c>
      <c r="F146" s="3">
        <v>60.233089</v>
      </c>
      <c r="G146" s="3">
        <v>103787200</v>
      </c>
      <c r="H146" s="4">
        <f t="shared" si="0"/>
        <v>1.1315321146749643E-2</v>
      </c>
    </row>
    <row r="147" spans="1:8" ht="15.75" customHeight="1">
      <c r="A147" s="2">
        <v>40940</v>
      </c>
      <c r="B147" s="3">
        <v>74.959998999999996</v>
      </c>
      <c r="C147" s="3">
        <v>76.739998</v>
      </c>
      <c r="D147" s="3">
        <v>74.300003000000004</v>
      </c>
      <c r="E147" s="3">
        <v>74.949996999999996</v>
      </c>
      <c r="F147" s="3">
        <v>60.858302999999999</v>
      </c>
      <c r="G147" s="3">
        <v>84337600</v>
      </c>
      <c r="H147" s="4">
        <f t="shared" si="0"/>
        <v>1.0379909288729982E-2</v>
      </c>
    </row>
    <row r="148" spans="1:8" ht="15.75" customHeight="1">
      <c r="A148" s="2">
        <v>40969</v>
      </c>
      <c r="B148" s="3">
        <v>74.959998999999996</v>
      </c>
      <c r="C148" s="3">
        <v>75.809997999999993</v>
      </c>
      <c r="D148" s="3">
        <v>72.300003000000004</v>
      </c>
      <c r="E148" s="3">
        <v>74.370002999999997</v>
      </c>
      <c r="F148" s="3">
        <v>60.742778999999999</v>
      </c>
      <c r="G148" s="3">
        <v>89633300</v>
      </c>
      <c r="H148" s="4">
        <f t="shared" si="0"/>
        <v>-1.8982455031649604E-3</v>
      </c>
    </row>
    <row r="149" spans="1:8" ht="15.75" customHeight="1">
      <c r="A149" s="2">
        <v>41000</v>
      </c>
      <c r="B149" s="3">
        <v>74</v>
      </c>
      <c r="C149" s="3">
        <v>77.569999999999993</v>
      </c>
      <c r="D149" s="3">
        <v>70.589995999999999</v>
      </c>
      <c r="E149" s="3">
        <v>76.800003000000004</v>
      </c>
      <c r="F149" s="3">
        <v>62.727511999999997</v>
      </c>
      <c r="G149" s="3">
        <v>85289300</v>
      </c>
      <c r="H149" s="4">
        <f t="shared" si="0"/>
        <v>3.2674385872269666E-2</v>
      </c>
    </row>
    <row r="150" spans="1:8" ht="15.75" customHeight="1">
      <c r="A150" s="2">
        <v>41030</v>
      </c>
      <c r="B150" s="3">
        <v>76.589995999999999</v>
      </c>
      <c r="C150" s="3">
        <v>77.830001999999993</v>
      </c>
      <c r="D150" s="3">
        <v>68.930000000000007</v>
      </c>
      <c r="E150" s="3">
        <v>69.610000999999997</v>
      </c>
      <c r="F150" s="3">
        <v>56.854996</v>
      </c>
      <c r="G150" s="3">
        <v>88091800</v>
      </c>
      <c r="H150" s="4">
        <f t="shared" si="0"/>
        <v>-9.3619463179091145E-2</v>
      </c>
    </row>
    <row r="151" spans="1:8" ht="15.75" customHeight="1">
      <c r="A151" s="2">
        <v>41061</v>
      </c>
      <c r="B151" s="3">
        <v>68.669998000000007</v>
      </c>
      <c r="C151" s="3">
        <v>74.370002999999997</v>
      </c>
      <c r="D151" s="3">
        <v>66.819999999999993</v>
      </c>
      <c r="E151" s="3">
        <v>74.300003000000004</v>
      </c>
      <c r="F151" s="3">
        <v>61.041828000000002</v>
      </c>
      <c r="G151" s="3">
        <v>88430100</v>
      </c>
      <c r="H151" s="4">
        <f t="shared" si="0"/>
        <v>7.3640529321293113E-2</v>
      </c>
    </row>
    <row r="152" spans="1:8" ht="15.75" customHeight="1">
      <c r="A152" s="2">
        <v>41091</v>
      </c>
      <c r="B152" s="3">
        <v>74.209998999999996</v>
      </c>
      <c r="C152" s="3">
        <v>75.959998999999996</v>
      </c>
      <c r="D152" s="3">
        <v>70.849997999999999</v>
      </c>
      <c r="E152" s="3">
        <v>73.910004000000001</v>
      </c>
      <c r="F152" s="3">
        <v>60.721423999999999</v>
      </c>
      <c r="G152" s="3">
        <v>86964700</v>
      </c>
      <c r="H152" s="4">
        <f t="shared" si="0"/>
        <v>-5.2489253762191303E-3</v>
      </c>
    </row>
    <row r="153" spans="1:8" ht="15.75" customHeight="1">
      <c r="A153" s="2">
        <v>41122</v>
      </c>
      <c r="B153" s="3">
        <v>74.319999999999993</v>
      </c>
      <c r="C153" s="3">
        <v>74.690002000000007</v>
      </c>
      <c r="D153" s="3">
        <v>70.019997000000004</v>
      </c>
      <c r="E153" s="3">
        <v>71.400002000000001</v>
      </c>
      <c r="F153" s="3">
        <v>58.659317000000001</v>
      </c>
      <c r="G153" s="3">
        <v>85793400</v>
      </c>
      <c r="H153" s="4">
        <f t="shared" si="0"/>
        <v>-3.3960122542580649E-2</v>
      </c>
    </row>
    <row r="154" spans="1:8" ht="15.75" customHeight="1">
      <c r="A154" s="2">
        <v>41153</v>
      </c>
      <c r="B154" s="3">
        <v>71.5</v>
      </c>
      <c r="C154" s="3">
        <v>73.269997000000004</v>
      </c>
      <c r="D154" s="3">
        <v>69.029999000000004</v>
      </c>
      <c r="E154" s="3">
        <v>69.599997999999999</v>
      </c>
      <c r="F154" s="3">
        <v>57.523395999999998</v>
      </c>
      <c r="G154" s="3">
        <v>103075800</v>
      </c>
      <c r="H154" s="4">
        <f t="shared" si="0"/>
        <v>-1.9364715753509426E-2</v>
      </c>
    </row>
    <row r="155" spans="1:8" ht="15.75" customHeight="1">
      <c r="A155" s="2">
        <v>41183</v>
      </c>
      <c r="B155" s="3">
        <v>69.860000999999997</v>
      </c>
      <c r="C155" s="3">
        <v>75</v>
      </c>
      <c r="D155" s="3">
        <v>69.199996999999996</v>
      </c>
      <c r="E155" s="3">
        <v>70.440002000000007</v>
      </c>
      <c r="F155" s="3">
        <v>58.217650999999996</v>
      </c>
      <c r="G155" s="3">
        <v>92093600</v>
      </c>
      <c r="H155" s="4">
        <f t="shared" si="0"/>
        <v>1.2069089245009079E-2</v>
      </c>
    </row>
    <row r="156" spans="1:8" ht="15.75" customHeight="1">
      <c r="A156" s="2">
        <v>41214</v>
      </c>
      <c r="B156" s="3">
        <v>70.589995999999999</v>
      </c>
      <c r="C156" s="3">
        <v>74.860000999999997</v>
      </c>
      <c r="D156" s="3">
        <v>69.300003000000004</v>
      </c>
      <c r="E156" s="3">
        <v>74.279999000000004</v>
      </c>
      <c r="F156" s="3">
        <v>61.391334999999998</v>
      </c>
      <c r="G156" s="3">
        <v>101603600</v>
      </c>
      <c r="H156" s="4">
        <f t="shared" si="0"/>
        <v>5.4514119781301405E-2</v>
      </c>
    </row>
    <row r="157" spans="1:8" ht="15.75" customHeight="1">
      <c r="A157" s="2">
        <v>41244</v>
      </c>
      <c r="B157" s="3">
        <v>74.410004000000001</v>
      </c>
      <c r="C157" s="3">
        <v>76.559997999999993</v>
      </c>
      <c r="D157" s="3">
        <v>72.930000000000007</v>
      </c>
      <c r="E157" s="3">
        <v>75.360000999999997</v>
      </c>
      <c r="F157" s="3">
        <v>62.666809000000001</v>
      </c>
      <c r="G157" s="3">
        <v>90048100</v>
      </c>
      <c r="H157" s="4">
        <f t="shared" si="0"/>
        <v>2.0776124187558434E-2</v>
      </c>
    </row>
    <row r="158" spans="1:8" ht="15.75" customHeight="1">
      <c r="A158" s="2">
        <v>41275</v>
      </c>
      <c r="B158" s="3">
        <v>76.550003000000004</v>
      </c>
      <c r="C158" s="3">
        <v>78.019997000000004</v>
      </c>
      <c r="D158" s="3">
        <v>72.680000000000007</v>
      </c>
      <c r="E158" s="3">
        <v>73.870002999999997</v>
      </c>
      <c r="F158" s="3">
        <v>61.427791999999997</v>
      </c>
      <c r="G158" s="3">
        <v>191804200</v>
      </c>
      <c r="H158" s="4">
        <f t="shared" si="0"/>
        <v>-1.9771502965788539E-2</v>
      </c>
    </row>
    <row r="159" spans="1:8" ht="15.75" customHeight="1">
      <c r="A159" s="2">
        <v>41306</v>
      </c>
      <c r="B159" s="3">
        <v>74.489998</v>
      </c>
      <c r="C159" s="3">
        <v>77.930000000000007</v>
      </c>
      <c r="D159" s="3">
        <v>74.230002999999996</v>
      </c>
      <c r="E159" s="3">
        <v>76.900002000000001</v>
      </c>
      <c r="F159" s="3">
        <v>63.947448999999999</v>
      </c>
      <c r="G159" s="3">
        <v>101429400</v>
      </c>
      <c r="H159" s="4">
        <f t="shared" si="0"/>
        <v>4.1018192547112912E-2</v>
      </c>
    </row>
    <row r="160" spans="1:8" ht="15.75" customHeight="1">
      <c r="A160" s="2">
        <v>41334</v>
      </c>
      <c r="B160" s="3">
        <v>76.699996999999996</v>
      </c>
      <c r="C160" s="3">
        <v>86.839995999999999</v>
      </c>
      <c r="D160" s="3">
        <v>76.169998000000007</v>
      </c>
      <c r="E160" s="3">
        <v>85.849997999999999</v>
      </c>
      <c r="F160" s="3">
        <v>71.848502999999994</v>
      </c>
      <c r="G160" s="3">
        <v>105390300</v>
      </c>
      <c r="H160" s="4">
        <f t="shared" si="0"/>
        <v>0.12355542126473247</v>
      </c>
    </row>
    <row r="161" spans="1:8" ht="15.75" customHeight="1">
      <c r="A161" s="2">
        <v>41365</v>
      </c>
      <c r="B161" s="3">
        <v>85.599997999999999</v>
      </c>
      <c r="C161" s="3">
        <v>93.379997000000003</v>
      </c>
      <c r="D161" s="3">
        <v>83.800003000000004</v>
      </c>
      <c r="E161" s="3">
        <v>91.410004000000001</v>
      </c>
      <c r="F161" s="3">
        <v>76.501723999999996</v>
      </c>
      <c r="G161" s="3">
        <v>106380800</v>
      </c>
      <c r="H161" s="4">
        <f t="shared" si="0"/>
        <v>6.4764341714955459E-2</v>
      </c>
    </row>
    <row r="162" spans="1:8" ht="15.75" customHeight="1">
      <c r="A162" s="2">
        <v>41395</v>
      </c>
      <c r="B162" s="3">
        <v>91.080001999999993</v>
      </c>
      <c r="C162" s="3">
        <v>101.470001</v>
      </c>
      <c r="D162" s="3">
        <v>90.720000999999996</v>
      </c>
      <c r="E162" s="3">
        <v>99.019997000000004</v>
      </c>
      <c r="F162" s="3">
        <v>82.870582999999996</v>
      </c>
      <c r="G162" s="3">
        <v>111622200</v>
      </c>
      <c r="H162" s="4">
        <f t="shared" si="0"/>
        <v>8.3251182679229568E-2</v>
      </c>
    </row>
    <row r="163" spans="1:8" ht="15.75" customHeight="1">
      <c r="A163" s="2">
        <v>41426</v>
      </c>
      <c r="B163" s="3">
        <v>99.360000999999997</v>
      </c>
      <c r="C163" s="3">
        <v>104.150002</v>
      </c>
      <c r="D163" s="3">
        <v>96.309997999999993</v>
      </c>
      <c r="E163" s="3">
        <v>102.44000200000001</v>
      </c>
      <c r="F163" s="3">
        <v>86.173728999999994</v>
      </c>
      <c r="G163" s="3">
        <v>99711500</v>
      </c>
      <c r="H163" s="4">
        <f t="shared" si="0"/>
        <v>3.9859089684454112E-2</v>
      </c>
    </row>
    <row r="164" spans="1:8" ht="15.75" customHeight="1">
      <c r="A164" s="2">
        <v>41456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88.411345999999995</v>
      </c>
      <c r="G164" s="3">
        <v>152799000</v>
      </c>
      <c r="H164" s="4">
        <f t="shared" si="0"/>
        <v>2.5966347586049113E-2</v>
      </c>
    </row>
    <row r="165" spans="1:8" ht="15.75" customHeight="1">
      <c r="A165" s="2">
        <v>41487</v>
      </c>
      <c r="B165" s="3">
        <v>105.989998</v>
      </c>
      <c r="C165" s="3">
        <v>107.949997</v>
      </c>
      <c r="D165" s="3">
        <v>101.769997</v>
      </c>
      <c r="E165" s="3">
        <v>103.91999800000001</v>
      </c>
      <c r="F165" s="3">
        <v>87.418716000000003</v>
      </c>
      <c r="G165" s="3">
        <v>79814700</v>
      </c>
      <c r="H165" s="4">
        <f t="shared" si="0"/>
        <v>-1.1227405134178041E-2</v>
      </c>
    </row>
    <row r="166" spans="1:8" ht="15.75" customHeight="1">
      <c r="A166" s="2">
        <v>41518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99.292243999999997</v>
      </c>
      <c r="G166" s="3">
        <v>89293700</v>
      </c>
      <c r="H166" s="4">
        <f t="shared" si="0"/>
        <v>0.13582363758351235</v>
      </c>
    </row>
    <row r="167" spans="1:8" ht="15.75" customHeight="1">
      <c r="A167" s="2">
        <v>41548</v>
      </c>
      <c r="B167" s="3">
        <v>117.970001</v>
      </c>
      <c r="C167" s="3">
        <v>131.88000500000001</v>
      </c>
      <c r="D167" s="3">
        <v>113.339996</v>
      </c>
      <c r="E167" s="3">
        <v>130.5</v>
      </c>
      <c r="F167" s="3">
        <v>110.27778600000001</v>
      </c>
      <c r="G167" s="3">
        <v>102075200</v>
      </c>
      <c r="H167" s="4">
        <f t="shared" si="0"/>
        <v>0.11063847041265389</v>
      </c>
    </row>
    <row r="168" spans="1:8" ht="15.75" customHeight="1">
      <c r="A168" s="2">
        <v>41579</v>
      </c>
      <c r="B168" s="3">
        <v>130.89999399999999</v>
      </c>
      <c r="C168" s="3">
        <v>142</v>
      </c>
      <c r="D168" s="3">
        <v>130.58000200000001</v>
      </c>
      <c r="E168" s="3">
        <v>134.25</v>
      </c>
      <c r="F168" s="3">
        <v>113.446663</v>
      </c>
      <c r="G168" s="3">
        <v>88250600</v>
      </c>
      <c r="H168" s="4">
        <f t="shared" si="0"/>
        <v>2.8735406421742948E-2</v>
      </c>
    </row>
    <row r="169" spans="1:8" ht="15.75" customHeight="1">
      <c r="A169" s="2">
        <v>41609</v>
      </c>
      <c r="B169" s="3">
        <v>134.990005</v>
      </c>
      <c r="C169" s="3">
        <v>138.88000500000001</v>
      </c>
      <c r="D169" s="3">
        <v>130.550003</v>
      </c>
      <c r="E169" s="3">
        <v>136.490005</v>
      </c>
      <c r="F169" s="3">
        <v>115.759911</v>
      </c>
      <c r="G169" s="3">
        <v>78680000</v>
      </c>
      <c r="H169" s="4">
        <f t="shared" si="0"/>
        <v>2.0390621802599884E-2</v>
      </c>
    </row>
    <row r="170" spans="1:8" ht="15.75" customHeight="1">
      <c r="A170" s="2">
        <v>41640</v>
      </c>
      <c r="B170" s="3">
        <v>136.009995</v>
      </c>
      <c r="C170" s="3">
        <v>144.570007</v>
      </c>
      <c r="D170" s="3">
        <v>123.08000199999999</v>
      </c>
      <c r="E170" s="3">
        <v>125.260002</v>
      </c>
      <c r="F170" s="3">
        <v>106.235519</v>
      </c>
      <c r="G170" s="3">
        <v>113971400</v>
      </c>
      <c r="H170" s="4">
        <f t="shared" si="0"/>
        <v>-8.2277119235172919E-2</v>
      </c>
    </row>
    <row r="171" spans="1:8" ht="15.75" customHeight="1">
      <c r="A171" s="2">
        <v>41671</v>
      </c>
      <c r="B171" s="3">
        <v>124.239998</v>
      </c>
      <c r="C171" s="3">
        <v>130.94000199999999</v>
      </c>
      <c r="D171" s="3">
        <v>118.769997</v>
      </c>
      <c r="E171" s="3">
        <v>128.91999799999999</v>
      </c>
      <c r="F171" s="3">
        <v>109.33963799999999</v>
      </c>
      <c r="G171" s="3">
        <v>119986800</v>
      </c>
      <c r="H171" s="4">
        <f t="shared" si="0"/>
        <v>2.9219219986114035E-2</v>
      </c>
    </row>
    <row r="172" spans="1:8" ht="15.75" customHeight="1">
      <c r="A172" s="2">
        <v>41699</v>
      </c>
      <c r="B172" s="3">
        <v>127.18</v>
      </c>
      <c r="C172" s="3">
        <v>131</v>
      </c>
      <c r="D172" s="3">
        <v>121.370003</v>
      </c>
      <c r="E172" s="3">
        <v>125.489998</v>
      </c>
      <c r="F172" s="3">
        <v>107.03087600000001</v>
      </c>
      <c r="G172" s="3">
        <v>97798400</v>
      </c>
      <c r="H172" s="4">
        <f t="shared" si="0"/>
        <v>-2.1115507991712825E-2</v>
      </c>
    </row>
    <row r="173" spans="1:8" ht="15.75" customHeight="1">
      <c r="A173" s="2">
        <v>41730</v>
      </c>
      <c r="B173" s="3">
        <v>126.239998</v>
      </c>
      <c r="C173" s="3">
        <v>131.5</v>
      </c>
      <c r="D173" s="3">
        <v>121.91999800000001</v>
      </c>
      <c r="E173" s="3">
        <v>129.020004</v>
      </c>
      <c r="F173" s="3">
        <v>110.04162599999999</v>
      </c>
      <c r="G173" s="3">
        <v>77966900</v>
      </c>
      <c r="H173" s="4">
        <f t="shared" si="0"/>
        <v>2.8129733330408201E-2</v>
      </c>
    </row>
    <row r="174" spans="1:8" ht="15.75" customHeight="1">
      <c r="A174" s="2">
        <v>41760</v>
      </c>
      <c r="B174" s="3">
        <v>128.740005</v>
      </c>
      <c r="C174" s="3">
        <v>135.44000199999999</v>
      </c>
      <c r="D174" s="3">
        <v>128.270004</v>
      </c>
      <c r="E174" s="3">
        <v>135.25</v>
      </c>
      <c r="F174" s="3">
        <v>115.355225</v>
      </c>
      <c r="G174" s="3">
        <v>61514500</v>
      </c>
      <c r="H174" s="4">
        <f t="shared" si="0"/>
        <v>4.8287172710443325E-2</v>
      </c>
    </row>
    <row r="175" spans="1:8" ht="15.75" customHeight="1">
      <c r="A175" s="2">
        <v>41791</v>
      </c>
      <c r="B175" s="3">
        <v>135.5</v>
      </c>
      <c r="C175" s="3">
        <v>138.38999899999999</v>
      </c>
      <c r="D175" s="3">
        <v>126.199997</v>
      </c>
      <c r="E175" s="3">
        <v>127.230003</v>
      </c>
      <c r="F175" s="3">
        <v>109.123833</v>
      </c>
      <c r="G175" s="3">
        <v>78754100</v>
      </c>
      <c r="H175" s="4">
        <f t="shared" si="0"/>
        <v>-5.401915691291833E-2</v>
      </c>
    </row>
    <row r="176" spans="1:8" ht="15.75" customHeight="1">
      <c r="A176" s="2">
        <v>41821</v>
      </c>
      <c r="B176" s="3">
        <v>127.660004</v>
      </c>
      <c r="C176" s="3">
        <v>130.58000200000001</v>
      </c>
      <c r="D176" s="3">
        <v>120.410004</v>
      </c>
      <c r="E176" s="3">
        <v>120.480003</v>
      </c>
      <c r="F176" s="3">
        <v>103.334412</v>
      </c>
      <c r="G176" s="3">
        <v>111816600</v>
      </c>
      <c r="H176" s="4">
        <f t="shared" si="0"/>
        <v>-5.30536807665105E-2</v>
      </c>
    </row>
    <row r="177" spans="1:8" ht="15.75" customHeight="1">
      <c r="A177" s="2">
        <v>41852</v>
      </c>
      <c r="B177" s="3">
        <v>120.449997</v>
      </c>
      <c r="C177" s="3">
        <v>129.13000500000001</v>
      </c>
      <c r="D177" s="3">
        <v>117.870003</v>
      </c>
      <c r="E177" s="3">
        <v>126.800003</v>
      </c>
      <c r="F177" s="3">
        <v>108.755005</v>
      </c>
      <c r="G177" s="3">
        <v>79247500</v>
      </c>
      <c r="H177" s="4">
        <f t="shared" si="0"/>
        <v>5.2456804031555303E-2</v>
      </c>
    </row>
    <row r="178" spans="1:8" ht="15.75" customHeight="1">
      <c r="A178" s="2">
        <v>41883</v>
      </c>
      <c r="B178" s="3">
        <v>125.620003</v>
      </c>
      <c r="C178" s="3">
        <v>129.86999499999999</v>
      </c>
      <c r="D178" s="3">
        <v>124.099998</v>
      </c>
      <c r="E178" s="3">
        <v>127.379997</v>
      </c>
      <c r="F178" s="3">
        <v>109.914108</v>
      </c>
      <c r="G178" s="3">
        <v>75364300</v>
      </c>
      <c r="H178" s="4">
        <f t="shared" si="0"/>
        <v>1.0657927881112247E-2</v>
      </c>
    </row>
    <row r="179" spans="1:8" ht="15.75" customHeight="1">
      <c r="A179" s="2">
        <v>41913</v>
      </c>
      <c r="B179" s="3">
        <v>127.370003</v>
      </c>
      <c r="C179" s="3">
        <v>128</v>
      </c>
      <c r="D179" s="3">
        <v>116.32</v>
      </c>
      <c r="E179" s="3">
        <v>124.910004</v>
      </c>
      <c r="F179" s="3">
        <v>107.782799</v>
      </c>
      <c r="G179" s="3">
        <v>107425800</v>
      </c>
      <c r="H179" s="4">
        <f t="shared" si="0"/>
        <v>-1.9390677309595251E-2</v>
      </c>
    </row>
    <row r="180" spans="1:8" ht="15.75" customHeight="1">
      <c r="A180" s="2">
        <v>41944</v>
      </c>
      <c r="B180" s="3">
        <v>125.349998</v>
      </c>
      <c r="C180" s="3">
        <v>135.779999</v>
      </c>
      <c r="D180" s="3">
        <v>123.370003</v>
      </c>
      <c r="E180" s="3">
        <v>134.36000100000001</v>
      </c>
      <c r="F180" s="3">
        <v>115.937065</v>
      </c>
      <c r="G180" s="3">
        <v>72415400</v>
      </c>
      <c r="H180" s="4">
        <f t="shared" si="0"/>
        <v>7.5654613497279907E-2</v>
      </c>
    </row>
    <row r="181" spans="1:8" ht="15.75" customHeight="1">
      <c r="A181" s="2">
        <v>41974</v>
      </c>
      <c r="B181" s="3">
        <v>134.30999800000001</v>
      </c>
      <c r="C181" s="3">
        <v>134.39999399999999</v>
      </c>
      <c r="D181" s="3">
        <v>120.58000199999999</v>
      </c>
      <c r="E181" s="3">
        <v>129.979996</v>
      </c>
      <c r="F181" s="3">
        <v>112.81203499999999</v>
      </c>
      <c r="G181" s="3">
        <v>96842100</v>
      </c>
      <c r="H181" s="4">
        <f t="shared" si="0"/>
        <v>-2.6954537791689045E-2</v>
      </c>
    </row>
    <row r="182" spans="1:8" ht="15.75" customHeight="1">
      <c r="A182" s="2">
        <v>42005</v>
      </c>
      <c r="B182" s="3">
        <v>131.070007</v>
      </c>
      <c r="C182" s="3">
        <v>148.25</v>
      </c>
      <c r="D182" s="3">
        <v>126.18</v>
      </c>
      <c r="E182" s="3">
        <v>145.36999499999999</v>
      </c>
      <c r="F182" s="3">
        <v>126.16931200000001</v>
      </c>
      <c r="G182" s="3">
        <v>109099900</v>
      </c>
      <c r="H182" s="4">
        <f t="shared" si="0"/>
        <v>0.11840294344481962</v>
      </c>
    </row>
    <row r="183" spans="1:8" ht="15.75" customHeight="1">
      <c r="A183" s="2">
        <v>42036</v>
      </c>
      <c r="B183" s="3">
        <v>143.720001</v>
      </c>
      <c r="C183" s="3">
        <v>158.83000200000001</v>
      </c>
      <c r="D183" s="3">
        <v>143.050003</v>
      </c>
      <c r="E183" s="3">
        <v>150.85000600000001</v>
      </c>
      <c r="F183" s="3">
        <v>130.925522</v>
      </c>
      <c r="G183" s="3">
        <v>92535100</v>
      </c>
      <c r="H183" s="4">
        <f t="shared" si="0"/>
        <v>3.7697043160542842E-2</v>
      </c>
    </row>
    <row r="184" spans="1:8" ht="15.75" customHeight="1">
      <c r="A184" s="2">
        <v>42064</v>
      </c>
      <c r="B184" s="3">
        <v>150.85000600000001</v>
      </c>
      <c r="C184" s="3">
        <v>156.91000399999999</v>
      </c>
      <c r="D184" s="3">
        <v>145.96000699999999</v>
      </c>
      <c r="E184" s="3">
        <v>150.08000200000001</v>
      </c>
      <c r="F184" s="3">
        <v>131.06285099999999</v>
      </c>
      <c r="G184" s="3">
        <v>81607600</v>
      </c>
      <c r="H184" s="4">
        <f t="shared" si="0"/>
        <v>1.0489093180777545E-3</v>
      </c>
    </row>
    <row r="185" spans="1:8" ht="15.75" customHeight="1">
      <c r="A185" s="2">
        <v>42095</v>
      </c>
      <c r="B185" s="3">
        <v>149.970001</v>
      </c>
      <c r="C185" s="3">
        <v>155.5</v>
      </c>
      <c r="D185" s="3">
        <v>142.75</v>
      </c>
      <c r="E185" s="3">
        <v>143.33999600000001</v>
      </c>
      <c r="F185" s="3">
        <v>125.17688</v>
      </c>
      <c r="G185" s="3">
        <v>84509000</v>
      </c>
      <c r="H185" s="4">
        <f t="shared" si="0"/>
        <v>-4.4909529703424489E-2</v>
      </c>
    </row>
    <row r="186" spans="1:8" ht="15.75" customHeight="1">
      <c r="A186" s="2">
        <v>42125</v>
      </c>
      <c r="B186" s="3">
        <v>144.41000399999999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79306200</v>
      </c>
      <c r="H186" s="4">
        <f t="shared" si="0"/>
        <v>-1.967327353102263E-2</v>
      </c>
    </row>
    <row r="187" spans="1:8" ht="15.75" customHeight="1">
      <c r="A187" s="2">
        <v>42156</v>
      </c>
      <c r="B187" s="3">
        <v>141.449997</v>
      </c>
      <c r="C187" s="3">
        <v>146.529999</v>
      </c>
      <c r="D187" s="3">
        <v>138.44000199999999</v>
      </c>
      <c r="E187" s="3">
        <v>138.720001</v>
      </c>
      <c r="F187" s="3">
        <v>121.91864</v>
      </c>
      <c r="G187" s="3">
        <v>70463300</v>
      </c>
      <c r="H187" s="4">
        <f t="shared" si="0"/>
        <v>-6.4833632471393834E-3</v>
      </c>
    </row>
    <row r="188" spans="1:8" ht="15.75" customHeight="1">
      <c r="A188" s="2">
        <v>42186</v>
      </c>
      <c r="B188" s="3">
        <v>140.479996</v>
      </c>
      <c r="C188" s="3">
        <v>149.179993</v>
      </c>
      <c r="D188" s="3">
        <v>139</v>
      </c>
      <c r="E188" s="3">
        <v>144.16999799999999</v>
      </c>
      <c r="F188" s="3">
        <v>126.708534</v>
      </c>
      <c r="G188" s="3">
        <v>70138100</v>
      </c>
      <c r="H188" s="4">
        <f t="shared" si="0"/>
        <v>3.9287626568012927E-2</v>
      </c>
    </row>
    <row r="189" spans="1:8" ht="15.75" customHeight="1">
      <c r="A189" s="2">
        <v>42217</v>
      </c>
      <c r="B189" s="3">
        <v>144.44000199999999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92795600</v>
      </c>
      <c r="H189" s="4">
        <f t="shared" si="0"/>
        <v>-9.3569995845741522E-2</v>
      </c>
    </row>
    <row r="190" spans="1:8" ht="15.75" customHeight="1">
      <c r="A190" s="2">
        <v>42248</v>
      </c>
      <c r="B190" s="3">
        <v>128.16000399999999</v>
      </c>
      <c r="C190" s="3">
        <v>139.91000399999999</v>
      </c>
      <c r="D190" s="3">
        <v>126.94000200000001</v>
      </c>
      <c r="E190" s="3">
        <v>130.949997</v>
      </c>
      <c r="F190" s="3">
        <v>115.82399700000001</v>
      </c>
      <c r="G190" s="3">
        <v>81291700</v>
      </c>
      <c r="H190" s="4">
        <f t="shared" si="0"/>
        <v>8.4593779162697377E-3</v>
      </c>
    </row>
    <row r="191" spans="1:8" ht="15.75" customHeight="1">
      <c r="A191" s="2">
        <v>42278</v>
      </c>
      <c r="B191" s="3">
        <v>131.320007</v>
      </c>
      <c r="C191" s="3">
        <v>149.60000600000001</v>
      </c>
      <c r="D191" s="3">
        <v>128.55999800000001</v>
      </c>
      <c r="E191" s="3">
        <v>148.070007</v>
      </c>
      <c r="F191" s="3">
        <v>130.96650700000001</v>
      </c>
      <c r="G191" s="3">
        <v>92079800</v>
      </c>
      <c r="H191" s="4">
        <f t="shared" si="0"/>
        <v>0.13073724264583964</v>
      </c>
    </row>
    <row r="192" spans="1:8" ht="15.75" customHeight="1">
      <c r="A192" s="2">
        <v>42309</v>
      </c>
      <c r="B192" s="3">
        <v>148.38000500000001</v>
      </c>
      <c r="C192" s="3">
        <v>150.58999600000001</v>
      </c>
      <c r="D192" s="3">
        <v>141.58999600000001</v>
      </c>
      <c r="E192" s="3">
        <v>145.449997</v>
      </c>
      <c r="F192" s="3">
        <v>128.64910900000001</v>
      </c>
      <c r="G192" s="3">
        <v>52884600</v>
      </c>
      <c r="H192" s="4">
        <f t="shared" si="0"/>
        <v>-1.7694585074335051E-2</v>
      </c>
    </row>
    <row r="193" spans="1:8" ht="15.75" customHeight="1">
      <c r="A193" s="2">
        <v>42339</v>
      </c>
      <c r="B193" s="3">
        <v>146.53999300000001</v>
      </c>
      <c r="C193" s="3">
        <v>149.800003</v>
      </c>
      <c r="D193" s="3">
        <v>138.88999899999999</v>
      </c>
      <c r="E193" s="3">
        <v>144.58999600000001</v>
      </c>
      <c r="F193" s="3">
        <v>128.679169</v>
      </c>
      <c r="G193" s="3">
        <v>79703200</v>
      </c>
      <c r="H193" s="4">
        <f t="shared" si="0"/>
        <v>2.3365882774976511E-4</v>
      </c>
    </row>
    <row r="194" spans="1:8" ht="15.75" customHeight="1">
      <c r="A194" s="2">
        <v>42370</v>
      </c>
      <c r="B194" s="3">
        <v>141.38000500000001</v>
      </c>
      <c r="C194" s="3">
        <v>141.699997</v>
      </c>
      <c r="D194" s="3">
        <v>115.019997</v>
      </c>
      <c r="E194" s="3">
        <v>120.129997</v>
      </c>
      <c r="F194" s="3">
        <v>106.91076700000001</v>
      </c>
      <c r="G194" s="3">
        <v>135869300</v>
      </c>
      <c r="H194" s="4">
        <f t="shared" si="0"/>
        <v>-0.16916803371647507</v>
      </c>
    </row>
    <row r="195" spans="1:8" ht="15.75" customHeight="1">
      <c r="A195" s="2">
        <v>42401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153197300</v>
      </c>
      <c r="H195" s="4">
        <f t="shared" si="0"/>
        <v>-1.6232209801656398E-2</v>
      </c>
    </row>
    <row r="196" spans="1:8" ht="15.75" customHeight="1">
      <c r="A196" s="2">
        <v>42430</v>
      </c>
      <c r="B196" s="3">
        <v>119.010002</v>
      </c>
      <c r="C196" s="3">
        <v>136.779999</v>
      </c>
      <c r="D196" s="3">
        <v>118.25</v>
      </c>
      <c r="E196" s="3">
        <v>126.94000200000001</v>
      </c>
      <c r="F196" s="3">
        <v>114.0168</v>
      </c>
      <c r="G196" s="3">
        <v>107857100</v>
      </c>
      <c r="H196" s="4">
        <f t="shared" si="0"/>
        <v>8.4063703166090145E-2</v>
      </c>
    </row>
    <row r="197" spans="1:8" ht="15.75" customHeight="1">
      <c r="A197" s="2">
        <v>42461</v>
      </c>
      <c r="B197" s="3">
        <v>126.230003</v>
      </c>
      <c r="C197" s="3">
        <v>137.88999899999999</v>
      </c>
      <c r="D197" s="3">
        <v>125.110001</v>
      </c>
      <c r="E197" s="3">
        <v>134.800003</v>
      </c>
      <c r="F197" s="3">
        <v>121.07661400000001</v>
      </c>
      <c r="G197" s="3">
        <v>96194200</v>
      </c>
      <c r="H197" s="4">
        <f t="shared" si="0"/>
        <v>6.1919068067162054E-2</v>
      </c>
    </row>
    <row r="198" spans="1:8" ht="15.75" customHeight="1">
      <c r="A198" s="2">
        <v>42491</v>
      </c>
      <c r="B198" s="3">
        <v>134.38000500000001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82271600</v>
      </c>
      <c r="H198" s="4">
        <f t="shared" si="0"/>
        <v>-6.4169047542079485E-2</v>
      </c>
    </row>
    <row r="199" spans="1:8" ht="15.75" customHeight="1">
      <c r="A199" s="2">
        <v>42522</v>
      </c>
      <c r="B199" s="3">
        <v>126</v>
      </c>
      <c r="C199" s="3">
        <v>134.550003</v>
      </c>
      <c r="D199" s="3">
        <v>122.349998</v>
      </c>
      <c r="E199" s="3">
        <v>129.86999499999999</v>
      </c>
      <c r="F199" s="3">
        <v>117.600014</v>
      </c>
      <c r="G199" s="3">
        <v>102673100</v>
      </c>
      <c r="H199" s="4">
        <f t="shared" si="0"/>
        <v>3.7886112893948026E-2</v>
      </c>
    </row>
    <row r="200" spans="1:8" ht="15.75" customHeight="1">
      <c r="A200" s="2">
        <v>42552</v>
      </c>
      <c r="B200" s="3">
        <v>129.53999300000001</v>
      </c>
      <c r="C200" s="3">
        <v>139.449997</v>
      </c>
      <c r="D200" s="3">
        <v>123.959999</v>
      </c>
      <c r="E200" s="3">
        <v>133.66000399999999</v>
      </c>
      <c r="F200" s="3">
        <v>121.031937</v>
      </c>
      <c r="G200" s="3">
        <v>76110800</v>
      </c>
      <c r="H200" s="4">
        <f t="shared" si="0"/>
        <v>2.9183015233314492E-2</v>
      </c>
    </row>
    <row r="201" spans="1:8" ht="15.75" customHeight="1">
      <c r="A201" s="2">
        <v>42583</v>
      </c>
      <c r="B201" s="3">
        <v>133.21000699999999</v>
      </c>
      <c r="C201" s="3">
        <v>136.36999499999999</v>
      </c>
      <c r="D201" s="3">
        <v>129.13999899999999</v>
      </c>
      <c r="E201" s="3">
        <v>129.449997</v>
      </c>
      <c r="F201" s="3">
        <v>117.219696</v>
      </c>
      <c r="G201" s="3">
        <v>61479300</v>
      </c>
      <c r="H201" s="4">
        <f t="shared" si="0"/>
        <v>-3.149781036719259E-2</v>
      </c>
    </row>
    <row r="202" spans="1:8" ht="15.75" customHeight="1">
      <c r="A202" s="2">
        <v>42614</v>
      </c>
      <c r="B202" s="3">
        <v>130.029999</v>
      </c>
      <c r="C202" s="3">
        <v>133.08000200000001</v>
      </c>
      <c r="D202" s="3">
        <v>126.30999799999999</v>
      </c>
      <c r="E202" s="3">
        <v>131.740005</v>
      </c>
      <c r="F202" s="3">
        <v>120.281921</v>
      </c>
      <c r="G202" s="3">
        <v>71556000</v>
      </c>
      <c r="H202" s="4">
        <f t="shared" si="0"/>
        <v>2.6123809432162304E-2</v>
      </c>
    </row>
    <row r="203" spans="1:8" ht="15.75" customHeight="1">
      <c r="A203" s="2">
        <v>42644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80980500</v>
      </c>
      <c r="H203" s="4">
        <f t="shared" si="0"/>
        <v>8.1144688402507298E-2</v>
      </c>
    </row>
    <row r="204" spans="1:8" ht="15.75" customHeight="1">
      <c r="A204" s="2">
        <v>42675</v>
      </c>
      <c r="B204" s="3">
        <v>142.949997</v>
      </c>
      <c r="C204" s="3">
        <v>153.08000200000001</v>
      </c>
      <c r="D204" s="3">
        <v>138.800003</v>
      </c>
      <c r="E204" s="3">
        <v>150.55999800000001</v>
      </c>
      <c r="F204" s="3">
        <v>137.46504200000001</v>
      </c>
      <c r="G204" s="3">
        <v>73758100</v>
      </c>
      <c r="H204" s="4">
        <f t="shared" si="0"/>
        <v>5.7080580636310684E-2</v>
      </c>
    </row>
    <row r="205" spans="1:8" ht="15.75" customHeight="1">
      <c r="A205" s="2">
        <v>42705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144.33763099999999</v>
      </c>
      <c r="G205" s="3">
        <v>63386600</v>
      </c>
      <c r="H205" s="4">
        <f t="shared" si="0"/>
        <v>4.9995176228149522E-2</v>
      </c>
    </row>
    <row r="206" spans="1:8" ht="15.75" customHeight="1">
      <c r="A206" s="2">
        <v>42736</v>
      </c>
      <c r="B206" s="3">
        <v>156.300003</v>
      </c>
      <c r="C206" s="3">
        <v>170</v>
      </c>
      <c r="D206" s="3">
        <v>155.21000699999999</v>
      </c>
      <c r="E206" s="3">
        <v>163.41999799999999</v>
      </c>
      <c r="F206" s="3">
        <v>151.51374799999999</v>
      </c>
      <c r="G206" s="3">
        <v>73378000</v>
      </c>
      <c r="H206" s="4">
        <f t="shared" si="0"/>
        <v>4.9717575037656017E-2</v>
      </c>
    </row>
    <row r="207" spans="1:8" ht="15.75" customHeight="1">
      <c r="A207" s="2">
        <v>42767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167.09899899999999</v>
      </c>
      <c r="G207" s="3">
        <v>67320300</v>
      </c>
      <c r="H207" s="4">
        <f t="shared" si="0"/>
        <v>0.10286360944618703</v>
      </c>
    </row>
    <row r="208" spans="1:8" ht="15.75" customHeight="1">
      <c r="A208" s="2">
        <v>42795</v>
      </c>
      <c r="B208" s="3">
        <v>181.85000600000001</v>
      </c>
      <c r="C208" s="3">
        <v>185.71000699999999</v>
      </c>
      <c r="D208" s="3">
        <v>173.75</v>
      </c>
      <c r="E208" s="3">
        <v>176.86000100000001</v>
      </c>
      <c r="F208" s="3">
        <v>165.38505599999999</v>
      </c>
      <c r="G208" s="3">
        <v>71329400</v>
      </c>
      <c r="H208" s="4">
        <f t="shared" si="0"/>
        <v>-1.0257051270546514E-2</v>
      </c>
    </row>
    <row r="209" spans="1:8" ht="15.75" customHeight="1">
      <c r="A209" s="2">
        <v>42826</v>
      </c>
      <c r="B209" s="3">
        <v>177.08000200000001</v>
      </c>
      <c r="C209" s="3">
        <v>184.929993</v>
      </c>
      <c r="D209" s="3">
        <v>175.5</v>
      </c>
      <c r="E209" s="3">
        <v>184.83000200000001</v>
      </c>
      <c r="F209" s="3">
        <v>172.83793600000001</v>
      </c>
      <c r="G209" s="3">
        <v>52177700</v>
      </c>
      <c r="H209" s="4">
        <f t="shared" si="0"/>
        <v>4.5063805523033608E-2</v>
      </c>
    </row>
    <row r="210" spans="1:8" ht="15.75" customHeight="1">
      <c r="A210" s="2">
        <v>42856</v>
      </c>
      <c r="B210" s="3">
        <v>184.229996</v>
      </c>
      <c r="C210" s="3">
        <v>188.259995</v>
      </c>
      <c r="D210" s="3">
        <v>175.470001</v>
      </c>
      <c r="E210" s="3">
        <v>187.63000500000001</v>
      </c>
      <c r="F210" s="3">
        <v>175.45628400000001</v>
      </c>
      <c r="G210" s="3">
        <v>66022900</v>
      </c>
      <c r="H210" s="4">
        <f t="shared" si="0"/>
        <v>1.5149151052116228E-2</v>
      </c>
    </row>
    <row r="211" spans="1:8" ht="15.75" customHeight="1">
      <c r="A211" s="2">
        <v>42887</v>
      </c>
      <c r="B211" s="3">
        <v>187.41000399999999</v>
      </c>
      <c r="C211" s="3">
        <v>204.38999899999999</v>
      </c>
      <c r="D211" s="3">
        <v>184.529999</v>
      </c>
      <c r="E211" s="3">
        <v>197.75</v>
      </c>
      <c r="F211" s="3">
        <v>186.335297</v>
      </c>
      <c r="G211" s="3">
        <v>64606400</v>
      </c>
      <c r="H211" s="4">
        <f t="shared" si="0"/>
        <v>6.2004122918732196E-2</v>
      </c>
    </row>
    <row r="212" spans="1:8" ht="15.75" customHeight="1">
      <c r="A212" s="2">
        <v>42917</v>
      </c>
      <c r="B212" s="3">
        <v>198.070007</v>
      </c>
      <c r="C212" s="3">
        <v>246.490005</v>
      </c>
      <c r="D212" s="3">
        <v>197.75</v>
      </c>
      <c r="E212" s="3">
        <v>242.46000699999999</v>
      </c>
      <c r="F212" s="3">
        <v>228.46452300000001</v>
      </c>
      <c r="G212" s="3">
        <v>75175600</v>
      </c>
      <c r="H212" s="4">
        <f t="shared" si="0"/>
        <v>0.22609364236556864</v>
      </c>
    </row>
    <row r="213" spans="1:8" ht="15.75" customHeight="1">
      <c r="A213" s="2">
        <v>42948</v>
      </c>
      <c r="B213" s="3">
        <v>243.38000500000001</v>
      </c>
      <c r="C213" s="3">
        <v>243.990005</v>
      </c>
      <c r="D213" s="3">
        <v>230.94000199999999</v>
      </c>
      <c r="E213" s="3">
        <v>239.66000399999999</v>
      </c>
      <c r="F213" s="3">
        <v>225.82612599999999</v>
      </c>
      <c r="G213" s="3">
        <v>84525400</v>
      </c>
      <c r="H213" s="4">
        <f t="shared" si="0"/>
        <v>-1.1548388193295227E-2</v>
      </c>
    </row>
    <row r="214" spans="1:8" ht="15.75" customHeight="1">
      <c r="A214" s="2">
        <v>42979</v>
      </c>
      <c r="B214" s="3">
        <v>239.66000399999999</v>
      </c>
      <c r="C214" s="3">
        <v>259.29998799999998</v>
      </c>
      <c r="D214" s="3">
        <v>234.28999300000001</v>
      </c>
      <c r="E214" s="3">
        <v>254.21000699999999</v>
      </c>
      <c r="F214" s="3">
        <v>240.96495100000001</v>
      </c>
      <c r="G214" s="3">
        <v>76743100</v>
      </c>
      <c r="H214" s="4">
        <f t="shared" si="0"/>
        <v>6.7037526915729964E-2</v>
      </c>
    </row>
    <row r="215" spans="1:8" ht="15.75" customHeight="1">
      <c r="A215" s="2">
        <v>43009</v>
      </c>
      <c r="B215" s="3">
        <v>254.64999399999999</v>
      </c>
      <c r="C215" s="3">
        <v>267.209991</v>
      </c>
      <c r="D215" s="3">
        <v>253.529999</v>
      </c>
      <c r="E215" s="3">
        <v>257.98001099999999</v>
      </c>
      <c r="F215" s="3">
        <v>244.53855899999999</v>
      </c>
      <c r="G215" s="3">
        <v>68772900</v>
      </c>
      <c r="H215" s="4">
        <f t="shared" si="0"/>
        <v>1.4830405771335511E-2</v>
      </c>
    </row>
    <row r="216" spans="1:8" ht="15.75" customHeight="1">
      <c r="A216" s="2">
        <v>43040</v>
      </c>
      <c r="B216" s="3">
        <v>258.290009</v>
      </c>
      <c r="C216" s="3">
        <v>277.040009</v>
      </c>
      <c r="D216" s="3">
        <v>256.23998999999998</v>
      </c>
      <c r="E216" s="3">
        <v>276.79998799999998</v>
      </c>
      <c r="F216" s="3">
        <v>262.37789900000001</v>
      </c>
      <c r="G216" s="3">
        <v>52751800</v>
      </c>
      <c r="H216" s="4">
        <f t="shared" si="0"/>
        <v>7.2951031006934258E-2</v>
      </c>
    </row>
    <row r="217" spans="1:8" ht="15.75" customHeight="1">
      <c r="A217" s="2">
        <v>43070</v>
      </c>
      <c r="B217" s="3">
        <v>277.51001000000002</v>
      </c>
      <c r="C217" s="3">
        <v>299.32998700000002</v>
      </c>
      <c r="D217" s="3">
        <v>270.60000600000001</v>
      </c>
      <c r="E217" s="3">
        <v>294.91000400000001</v>
      </c>
      <c r="F217" s="3">
        <v>281.04714999999999</v>
      </c>
      <c r="G217" s="3">
        <v>71520900</v>
      </c>
      <c r="H217" s="4">
        <f t="shared" si="0"/>
        <v>7.1154053261170344E-2</v>
      </c>
    </row>
    <row r="218" spans="1:8" ht="15.75" customHeight="1">
      <c r="A218" s="2">
        <v>43101</v>
      </c>
      <c r="B218" s="3">
        <v>295.75</v>
      </c>
      <c r="C218" s="3">
        <v>360.97000100000002</v>
      </c>
      <c r="D218" s="3">
        <v>295.39999399999999</v>
      </c>
      <c r="E218" s="3">
        <v>354.36999500000002</v>
      </c>
      <c r="F218" s="3">
        <v>337.71209700000003</v>
      </c>
      <c r="G218" s="3">
        <v>125945500</v>
      </c>
      <c r="H218" s="4">
        <f t="shared" si="0"/>
        <v>0.20162078498216418</v>
      </c>
    </row>
    <row r="219" spans="1:8" ht="15.75" customHeight="1">
      <c r="A219" s="2">
        <v>43132</v>
      </c>
      <c r="B219" s="3">
        <v>352.95001200000002</v>
      </c>
      <c r="C219" s="3">
        <v>371.60000600000001</v>
      </c>
      <c r="D219" s="3">
        <v>317.39001500000001</v>
      </c>
      <c r="E219" s="3">
        <v>362.209991</v>
      </c>
      <c r="F219" s="3">
        <v>345.18350199999998</v>
      </c>
      <c r="G219" s="3">
        <v>116097000</v>
      </c>
      <c r="H219" s="4">
        <f t="shared" si="0"/>
        <v>2.2123593043810768E-2</v>
      </c>
    </row>
    <row r="220" spans="1:8" ht="15.75" customHeight="1">
      <c r="A220" s="2">
        <v>43160</v>
      </c>
      <c r="B220" s="3">
        <v>362.32998700000002</v>
      </c>
      <c r="C220" s="3">
        <v>362.73998999999998</v>
      </c>
      <c r="D220" s="3">
        <v>311.17001299999998</v>
      </c>
      <c r="E220" s="3">
        <v>327.88000499999998</v>
      </c>
      <c r="F220" s="3">
        <v>314.00976600000001</v>
      </c>
      <c r="G220" s="3">
        <v>138587800</v>
      </c>
      <c r="H220" s="4">
        <f t="shared" si="0"/>
        <v>-9.0310619770002695E-2</v>
      </c>
    </row>
    <row r="221" spans="1:8" ht="15.75" customHeight="1">
      <c r="A221" s="2">
        <v>43191</v>
      </c>
      <c r="B221" s="3">
        <v>325.20001200000002</v>
      </c>
      <c r="C221" s="3">
        <v>347.67001299999998</v>
      </c>
      <c r="D221" s="3">
        <v>311.88000499999998</v>
      </c>
      <c r="E221" s="3">
        <v>333.55999800000001</v>
      </c>
      <c r="F221" s="3">
        <v>319.44946299999998</v>
      </c>
      <c r="G221" s="3">
        <v>103765100</v>
      </c>
      <c r="H221" s="4">
        <f t="shared" si="0"/>
        <v>1.7323337007295395E-2</v>
      </c>
    </row>
    <row r="222" spans="1:8" ht="15.75" customHeight="1">
      <c r="A222" s="2">
        <v>43221</v>
      </c>
      <c r="B222" s="3">
        <v>332.5</v>
      </c>
      <c r="C222" s="3">
        <v>365</v>
      </c>
      <c r="D222" s="3">
        <v>319.13000499999998</v>
      </c>
      <c r="E222" s="3">
        <v>352.16000400000001</v>
      </c>
      <c r="F222" s="3">
        <v>337.26263399999999</v>
      </c>
      <c r="G222" s="3">
        <v>85713100</v>
      </c>
      <c r="H222" s="4">
        <f t="shared" si="0"/>
        <v>5.5762094049912406E-2</v>
      </c>
    </row>
    <row r="223" spans="1:8" ht="15.75" customHeight="1">
      <c r="A223" s="2">
        <v>43252</v>
      </c>
      <c r="B223" s="3">
        <v>355.790009</v>
      </c>
      <c r="C223" s="3">
        <v>374.48001099999999</v>
      </c>
      <c r="D223" s="3">
        <v>327.290009</v>
      </c>
      <c r="E223" s="3">
        <v>335.51001000000002</v>
      </c>
      <c r="F223" s="3">
        <v>322.91982999999999</v>
      </c>
      <c r="G223" s="3">
        <v>84391800</v>
      </c>
      <c r="H223" s="4">
        <f t="shared" si="0"/>
        <v>-4.2527106634647233E-2</v>
      </c>
    </row>
    <row r="224" spans="1:8" ht="15.75" customHeight="1">
      <c r="A224" s="2">
        <v>43282</v>
      </c>
      <c r="B224" s="3">
        <v>330.69000199999999</v>
      </c>
      <c r="C224" s="3">
        <v>364.540009</v>
      </c>
      <c r="D224" s="3">
        <v>329.10000600000001</v>
      </c>
      <c r="E224" s="3">
        <v>356.29998799999998</v>
      </c>
      <c r="F224" s="3">
        <v>342.929688</v>
      </c>
      <c r="G224" s="3">
        <v>60241500</v>
      </c>
      <c r="H224" s="4">
        <f t="shared" si="0"/>
        <v>6.1965404849866325E-2</v>
      </c>
    </row>
    <row r="225" spans="1:8" ht="15.75" customHeight="1">
      <c r="A225" s="2">
        <v>43313</v>
      </c>
      <c r="B225" s="3">
        <v>354.08999599999999</v>
      </c>
      <c r="C225" s="3">
        <v>357.91000400000001</v>
      </c>
      <c r="D225" s="3">
        <v>328.02999899999998</v>
      </c>
      <c r="E225" s="3">
        <v>342.790009</v>
      </c>
      <c r="F225" s="3">
        <v>329.92666600000001</v>
      </c>
      <c r="G225" s="3">
        <v>62969600</v>
      </c>
      <c r="H225" s="4">
        <f t="shared" si="0"/>
        <v>-3.7917457878420803E-2</v>
      </c>
    </row>
    <row r="226" spans="1:8" ht="15.75" customHeight="1">
      <c r="A226" s="2">
        <v>43344</v>
      </c>
      <c r="B226" s="3">
        <v>341.60000600000001</v>
      </c>
      <c r="C226" s="3">
        <v>374.22000100000002</v>
      </c>
      <c r="D226" s="3">
        <v>337.30999800000001</v>
      </c>
      <c r="E226" s="3">
        <v>371.89999399999999</v>
      </c>
      <c r="F226" s="3">
        <v>359.71295199999997</v>
      </c>
      <c r="G226" s="3">
        <v>64530500</v>
      </c>
      <c r="H226" s="4">
        <f t="shared" si="0"/>
        <v>9.0281535473098015E-2</v>
      </c>
    </row>
    <row r="227" spans="1:8" ht="15.75" customHeight="1">
      <c r="A227" s="2">
        <v>43374</v>
      </c>
      <c r="B227" s="3">
        <v>375.16000400000001</v>
      </c>
      <c r="C227" s="3">
        <v>394.27999899999998</v>
      </c>
      <c r="D227" s="3">
        <v>328.63000499999998</v>
      </c>
      <c r="E227" s="3">
        <v>354.85998499999999</v>
      </c>
      <c r="F227" s="3">
        <v>343.23132299999997</v>
      </c>
      <c r="G227" s="3">
        <v>100261700</v>
      </c>
      <c r="H227" s="4">
        <f t="shared" si="0"/>
        <v>-4.5818836681755064E-2</v>
      </c>
    </row>
    <row r="228" spans="1:8" ht="15.75" customHeight="1">
      <c r="A228" s="2">
        <v>43405</v>
      </c>
      <c r="B228" s="3">
        <v>357.47000100000002</v>
      </c>
      <c r="C228" s="3">
        <v>373.70001200000002</v>
      </c>
      <c r="D228" s="3">
        <v>296.60998499999999</v>
      </c>
      <c r="E228" s="3">
        <v>346.76001000000002</v>
      </c>
      <c r="F228" s="3">
        <v>335.39685100000003</v>
      </c>
      <c r="G228" s="3">
        <v>85447700</v>
      </c>
      <c r="H228" s="4">
        <f t="shared" si="0"/>
        <v>-2.2825632379711303E-2</v>
      </c>
    </row>
    <row r="229" spans="1:8" ht="15.75" customHeight="1">
      <c r="A229" s="2">
        <v>43435</v>
      </c>
      <c r="B229" s="3">
        <v>364.30999800000001</v>
      </c>
      <c r="C229" s="3">
        <v>369</v>
      </c>
      <c r="D229" s="3">
        <v>292.47000100000002</v>
      </c>
      <c r="E229" s="3">
        <v>322.5</v>
      </c>
      <c r="F229" s="3">
        <v>313.37222300000002</v>
      </c>
      <c r="G229" s="3">
        <v>91168000</v>
      </c>
      <c r="H229" s="4">
        <f t="shared" si="0"/>
        <v>-6.5667366686158912E-2</v>
      </c>
    </row>
    <row r="230" spans="1:8" ht="15.75" customHeight="1">
      <c r="A230" s="2">
        <v>43466</v>
      </c>
      <c r="B230" s="3">
        <v>316.19000199999999</v>
      </c>
      <c r="C230" s="3">
        <v>391.97000100000002</v>
      </c>
      <c r="D230" s="3">
        <v>309.39999399999999</v>
      </c>
      <c r="E230" s="3">
        <v>385.61999500000002</v>
      </c>
      <c r="F230" s="3">
        <v>374.70568800000001</v>
      </c>
      <c r="G230" s="3">
        <v>90783300</v>
      </c>
      <c r="H230" s="4">
        <f t="shared" si="0"/>
        <v>0.19572080898822991</v>
      </c>
    </row>
    <row r="231" spans="1:8" ht="15.75" customHeight="1">
      <c r="A231" s="2">
        <v>43497</v>
      </c>
      <c r="B231" s="3">
        <v>386.10998499999999</v>
      </c>
      <c r="C231" s="3">
        <v>441.42001299999998</v>
      </c>
      <c r="D231" s="3">
        <v>384.73001099999999</v>
      </c>
      <c r="E231" s="3">
        <v>439.959991</v>
      </c>
      <c r="F231" s="3">
        <v>427.507721</v>
      </c>
      <c r="G231" s="3">
        <v>76882600</v>
      </c>
      <c r="H231" s="4">
        <f t="shared" si="0"/>
        <v>0.14091601673257759</v>
      </c>
    </row>
    <row r="232" spans="1:8" ht="15.75" customHeight="1">
      <c r="A232" s="2">
        <v>43525</v>
      </c>
      <c r="B232" s="3">
        <v>446.01001000000002</v>
      </c>
      <c r="C232" s="3">
        <v>446.01001000000002</v>
      </c>
      <c r="D232" s="3">
        <v>361.52999899999998</v>
      </c>
      <c r="E232" s="3">
        <v>381.42001299999998</v>
      </c>
      <c r="F232" s="3">
        <v>372.48657200000002</v>
      </c>
      <c r="G232" s="3">
        <v>256769400</v>
      </c>
      <c r="H232" s="4">
        <f t="shared" si="0"/>
        <v>-0.12870211763964839</v>
      </c>
    </row>
    <row r="233" spans="1:8" ht="15.75" customHeight="1">
      <c r="A233" s="2">
        <v>43556</v>
      </c>
      <c r="B233" s="3">
        <v>385.79998799999998</v>
      </c>
      <c r="C233" s="3">
        <v>398.66000400000001</v>
      </c>
      <c r="D233" s="3">
        <v>362.92001299999998</v>
      </c>
      <c r="E233" s="3">
        <v>377.69000199999999</v>
      </c>
      <c r="F233" s="3">
        <v>368.84390300000001</v>
      </c>
      <c r="G233" s="3">
        <v>141408400</v>
      </c>
      <c r="H233" s="4">
        <f t="shared" si="0"/>
        <v>-9.7793297096358464E-3</v>
      </c>
    </row>
    <row r="234" spans="1:8" ht="15.75" customHeight="1">
      <c r="A234" s="2">
        <v>43586</v>
      </c>
      <c r="B234" s="3">
        <v>378.52999899999998</v>
      </c>
      <c r="C234" s="3">
        <v>381.20001200000002</v>
      </c>
      <c r="D234" s="3">
        <v>337</v>
      </c>
      <c r="E234" s="3">
        <v>341.60998499999999</v>
      </c>
      <c r="F234" s="3">
        <v>333.608948</v>
      </c>
      <c r="G234" s="3">
        <v>102803500</v>
      </c>
      <c r="H234" s="4">
        <f t="shared" si="0"/>
        <v>-9.5528093899385977E-2</v>
      </c>
    </row>
    <row r="235" spans="1:8" ht="15.75" customHeight="1">
      <c r="A235" s="2">
        <v>43617</v>
      </c>
      <c r="B235" s="3">
        <v>338.20001200000002</v>
      </c>
      <c r="C235" s="3">
        <v>379.30999800000001</v>
      </c>
      <c r="D235" s="3">
        <v>330.67001299999998</v>
      </c>
      <c r="E235" s="3">
        <v>364.01001000000002</v>
      </c>
      <c r="F235" s="3">
        <v>357.52658100000002</v>
      </c>
      <c r="G235" s="3">
        <v>80829400</v>
      </c>
      <c r="H235" s="4">
        <f t="shared" si="0"/>
        <v>7.1693619560827912E-2</v>
      </c>
    </row>
    <row r="236" spans="1:8" ht="15.75" customHeight="1">
      <c r="A236" s="2">
        <v>43647</v>
      </c>
      <c r="B236" s="3">
        <v>364.88000499999998</v>
      </c>
      <c r="C236" s="3">
        <v>382.48001099999999</v>
      </c>
      <c r="D236" s="3">
        <v>336.55999800000001</v>
      </c>
      <c r="E236" s="3">
        <v>341.17999300000002</v>
      </c>
      <c r="F236" s="3">
        <v>335.10320999999999</v>
      </c>
      <c r="G236" s="3">
        <v>104187800</v>
      </c>
      <c r="H236" s="4">
        <f t="shared" si="0"/>
        <v>-6.2718052843181549E-2</v>
      </c>
    </row>
    <row r="237" spans="1:8" ht="15.75" customHeight="1">
      <c r="A237" s="2">
        <v>43678</v>
      </c>
      <c r="B237" s="3">
        <v>341.91000400000001</v>
      </c>
      <c r="C237" s="3">
        <v>369.69000199999999</v>
      </c>
      <c r="D237" s="3">
        <v>319.54998799999998</v>
      </c>
      <c r="E237" s="3">
        <v>364.08999599999999</v>
      </c>
      <c r="F237" s="3">
        <v>357.605164</v>
      </c>
      <c r="G237" s="3">
        <v>95712300</v>
      </c>
      <c r="H237" s="4">
        <f t="shared" si="0"/>
        <v>6.7149323935154229E-2</v>
      </c>
    </row>
    <row r="238" spans="1:8" ht="15.75" customHeight="1">
      <c r="A238" s="2">
        <v>43709</v>
      </c>
      <c r="B238" s="3">
        <v>354.10998499999999</v>
      </c>
      <c r="C238" s="3">
        <v>391</v>
      </c>
      <c r="D238" s="3">
        <v>350.60998499999999</v>
      </c>
      <c r="E238" s="3">
        <v>380.47000100000002</v>
      </c>
      <c r="F238" s="3">
        <v>376.02526899999998</v>
      </c>
      <c r="G238" s="3">
        <v>78398300</v>
      </c>
      <c r="H238" s="4">
        <f t="shared" si="0"/>
        <v>5.1509616902512004E-2</v>
      </c>
    </row>
    <row r="239" spans="1:8" ht="15.75" customHeight="1">
      <c r="A239" s="2">
        <v>43739</v>
      </c>
      <c r="B239" s="3">
        <v>381.70001200000002</v>
      </c>
      <c r="C239" s="3">
        <v>382.85000600000001</v>
      </c>
      <c r="D239" s="3">
        <v>324.39999399999999</v>
      </c>
      <c r="E239" s="3">
        <v>339.91000400000001</v>
      </c>
      <c r="F239" s="3">
        <v>335.93911700000001</v>
      </c>
      <c r="G239" s="3">
        <v>112287600</v>
      </c>
      <c r="H239" s="4">
        <f t="shared" si="0"/>
        <v>-0.10660494202053206</v>
      </c>
    </row>
    <row r="240" spans="1:8" ht="15.75" customHeight="1">
      <c r="A240" s="2">
        <v>43770</v>
      </c>
      <c r="B240" s="3">
        <v>340.58999599999999</v>
      </c>
      <c r="C240" s="3">
        <v>375.60000600000001</v>
      </c>
      <c r="D240" s="3">
        <v>339.5</v>
      </c>
      <c r="E240" s="3">
        <v>366.17999300000002</v>
      </c>
      <c r="F240" s="3">
        <v>361.90222199999999</v>
      </c>
      <c r="G240" s="3">
        <v>86725600</v>
      </c>
      <c r="H240" s="4">
        <f t="shared" si="0"/>
        <v>7.7285149856484214E-2</v>
      </c>
    </row>
    <row r="241" spans="1:8" ht="15.75" customHeight="1">
      <c r="A241" s="2">
        <v>43800</v>
      </c>
      <c r="B241" s="3">
        <v>367.07998700000002</v>
      </c>
      <c r="C241" s="3">
        <v>367.38000499999998</v>
      </c>
      <c r="D241" s="3">
        <v>320.60998499999999</v>
      </c>
      <c r="E241" s="3">
        <v>325.76001000000002</v>
      </c>
      <c r="F241" s="3">
        <v>323.83331299999998</v>
      </c>
      <c r="G241" s="3">
        <v>127581300</v>
      </c>
      <c r="H241" s="4">
        <f t="shared" si="0"/>
        <v>-0.10519114469543107</v>
      </c>
    </row>
    <row r="242" spans="1:8" ht="15.75" customHeight="1">
      <c r="A242" s="1"/>
      <c r="B242" s="1"/>
      <c r="C242" s="1"/>
      <c r="D242" s="1"/>
      <c r="E242" s="1"/>
      <c r="F242" s="1"/>
      <c r="G242" s="1"/>
      <c r="H242" s="4"/>
    </row>
    <row r="243" spans="1:8" ht="15.75" customHeight="1">
      <c r="A243" s="1"/>
      <c r="B243" s="1"/>
      <c r="C243" s="1"/>
      <c r="D243" s="1"/>
      <c r="E243" s="1"/>
      <c r="F243" s="1"/>
      <c r="G243" s="1"/>
      <c r="H243" s="4"/>
    </row>
    <row r="244" spans="1:8" ht="15.75" customHeight="1">
      <c r="A244" s="1"/>
      <c r="B244" s="1"/>
      <c r="C244" s="1"/>
      <c r="D244" s="1"/>
      <c r="E244" s="1"/>
      <c r="F244" s="1"/>
      <c r="G244" s="1"/>
      <c r="H244" s="4"/>
    </row>
    <row r="245" spans="1:8" ht="15.75" customHeight="1">
      <c r="A245" s="1"/>
      <c r="B245" s="1"/>
      <c r="C245" s="1"/>
      <c r="D245" s="1"/>
      <c r="E245" s="1"/>
      <c r="F245" s="1"/>
      <c r="G245" s="1"/>
      <c r="H245" s="4"/>
    </row>
    <row r="246" spans="1:8" ht="15.75" customHeight="1">
      <c r="A246" s="1"/>
      <c r="B246" s="1"/>
      <c r="C246" s="1"/>
      <c r="D246" s="1"/>
      <c r="E246" s="1"/>
      <c r="F246" s="1"/>
      <c r="G246" s="1"/>
      <c r="H246" s="4"/>
    </row>
    <row r="247" spans="1:8" ht="15.75" customHeight="1">
      <c r="A247" s="1"/>
      <c r="B247" s="1"/>
      <c r="C247" s="1"/>
      <c r="D247" s="1"/>
      <c r="E247" s="1"/>
      <c r="F247" s="1"/>
      <c r="G247" s="1"/>
      <c r="H247" s="4"/>
    </row>
    <row r="248" spans="1:8" ht="15.75" customHeight="1">
      <c r="A248" s="1"/>
      <c r="B248" s="1"/>
      <c r="C248" s="1"/>
      <c r="D248" s="1"/>
      <c r="E248" s="1"/>
      <c r="F248" s="1"/>
      <c r="G248" s="1"/>
      <c r="H248" s="4"/>
    </row>
    <row r="249" spans="1:8" ht="15.75" customHeight="1">
      <c r="A249" s="1"/>
      <c r="B249" s="1"/>
      <c r="C249" s="1"/>
      <c r="D249" s="1"/>
      <c r="E249" s="1"/>
      <c r="F249" s="1"/>
      <c r="G249" s="1"/>
      <c r="H249" s="4"/>
    </row>
    <row r="250" spans="1:8" ht="15.75" customHeight="1">
      <c r="A250" s="1"/>
      <c r="B250" s="1"/>
      <c r="C250" s="1"/>
      <c r="D250" s="1"/>
      <c r="E250" s="1"/>
      <c r="F250" s="1"/>
      <c r="G250" s="1"/>
      <c r="H250" s="4"/>
    </row>
    <row r="251" spans="1:8" ht="15.75" customHeight="1">
      <c r="A251" s="1"/>
      <c r="B251" s="1"/>
      <c r="C251" s="1"/>
      <c r="D251" s="1"/>
      <c r="E251" s="1"/>
      <c r="F251" s="1"/>
      <c r="G251" s="1"/>
      <c r="H251" s="4"/>
    </row>
    <row r="252" spans="1:8" ht="15.75" customHeight="1">
      <c r="A252" s="1"/>
      <c r="B252" s="1"/>
      <c r="C252" s="1"/>
      <c r="D252" s="1"/>
      <c r="E252" s="1"/>
      <c r="F252" s="1"/>
      <c r="G252" s="1"/>
      <c r="H252" s="4"/>
    </row>
    <row r="253" spans="1:8" ht="15.75" customHeight="1">
      <c r="A253" s="1"/>
      <c r="B253" s="1"/>
      <c r="C253" s="1"/>
      <c r="D253" s="1"/>
      <c r="E253" s="1"/>
      <c r="F253" s="1"/>
      <c r="G253" s="1"/>
      <c r="H253" s="4"/>
    </row>
    <row r="254" spans="1:8" ht="15.75" customHeight="1">
      <c r="A254" s="1"/>
      <c r="B254" s="1"/>
      <c r="C254" s="1"/>
      <c r="D254" s="1"/>
      <c r="E254" s="1"/>
      <c r="F254" s="1"/>
      <c r="G254" s="1"/>
      <c r="H254" s="4"/>
    </row>
    <row r="255" spans="1:8" ht="15.75" customHeight="1">
      <c r="A255" s="1"/>
      <c r="B255" s="1"/>
      <c r="C255" s="1"/>
      <c r="D255" s="1"/>
      <c r="E255" s="1"/>
      <c r="F255" s="1"/>
      <c r="G255" s="1"/>
      <c r="H255" s="4"/>
    </row>
    <row r="256" spans="1:8" ht="15.75" customHeight="1">
      <c r="A256" s="1"/>
      <c r="B256" s="1"/>
      <c r="C256" s="1"/>
      <c r="D256" s="1"/>
      <c r="E256" s="1"/>
      <c r="F256" s="1"/>
      <c r="G256" s="1"/>
      <c r="H256" s="4"/>
    </row>
    <row r="257" spans="1:8" ht="15.75" customHeight="1">
      <c r="A257" s="1"/>
      <c r="B257" s="1"/>
      <c r="C257" s="1"/>
      <c r="D257" s="1"/>
      <c r="E257" s="1"/>
      <c r="F257" s="1"/>
      <c r="G257" s="1"/>
      <c r="H257" s="4"/>
    </row>
    <row r="258" spans="1:8" ht="15.75" customHeight="1">
      <c r="A258" s="1"/>
      <c r="B258" s="1"/>
      <c r="C258" s="1"/>
      <c r="D258" s="1"/>
      <c r="E258" s="1"/>
      <c r="F258" s="1"/>
      <c r="G258" s="1"/>
      <c r="H258" s="4"/>
    </row>
    <row r="259" spans="1:8" ht="15.75" customHeight="1">
      <c r="A259" s="1"/>
      <c r="B259" s="1"/>
      <c r="C259" s="1"/>
      <c r="D259" s="1"/>
      <c r="E259" s="1"/>
      <c r="F259" s="1"/>
      <c r="G259" s="1"/>
      <c r="H259" s="4"/>
    </row>
    <row r="260" spans="1:8" ht="15.75" customHeight="1">
      <c r="A260" s="1"/>
      <c r="B260" s="1"/>
      <c r="C260" s="1"/>
      <c r="D260" s="1"/>
      <c r="E260" s="1"/>
      <c r="F260" s="1"/>
      <c r="G260" s="1"/>
      <c r="H260" s="4"/>
    </row>
    <row r="261" spans="1:8" ht="15.75" customHeight="1">
      <c r="A261" s="1"/>
      <c r="B261" s="1"/>
      <c r="C261" s="1"/>
      <c r="D261" s="1"/>
      <c r="E261" s="1"/>
      <c r="F261" s="1"/>
      <c r="G261" s="1"/>
      <c r="H261" s="4"/>
    </row>
    <row r="262" spans="1:8" ht="15.75" customHeight="1">
      <c r="A262" s="1"/>
      <c r="B262" s="1"/>
      <c r="C262" s="1"/>
      <c r="D262" s="1"/>
      <c r="E262" s="1"/>
      <c r="F262" s="1"/>
      <c r="G262" s="1"/>
      <c r="H262" s="4"/>
    </row>
    <row r="263" spans="1:8" ht="15.75" customHeight="1">
      <c r="A263" s="1"/>
      <c r="B263" s="1"/>
      <c r="C263" s="1"/>
      <c r="D263" s="1"/>
      <c r="E263" s="1"/>
      <c r="F263" s="1"/>
      <c r="G263" s="1"/>
      <c r="H263" s="4"/>
    </row>
    <row r="264" spans="1:8" ht="15.75" customHeight="1">
      <c r="A264" s="1"/>
      <c r="B264" s="1"/>
      <c r="C264" s="1"/>
      <c r="D264" s="1"/>
      <c r="E264" s="1"/>
      <c r="F264" s="1"/>
      <c r="G264" s="1"/>
      <c r="H264" s="4"/>
    </row>
    <row r="265" spans="1:8" ht="15.75" customHeight="1">
      <c r="A265" s="1"/>
      <c r="B265" s="1"/>
      <c r="C265" s="1"/>
      <c r="D265" s="1"/>
      <c r="E265" s="1"/>
      <c r="F265" s="1"/>
      <c r="G265" s="1"/>
      <c r="H265" s="4"/>
    </row>
    <row r="266" spans="1:8" ht="15.75" customHeight="1">
      <c r="A266" s="1"/>
      <c r="B266" s="1"/>
      <c r="C266" s="1"/>
      <c r="D266" s="1"/>
      <c r="E266" s="1"/>
      <c r="F266" s="1"/>
      <c r="G266" s="1"/>
      <c r="H266" s="4"/>
    </row>
    <row r="267" spans="1:8" ht="15.75" customHeight="1">
      <c r="A267" s="1"/>
      <c r="B267" s="1"/>
      <c r="C267" s="1"/>
      <c r="D267" s="1"/>
      <c r="E267" s="1"/>
      <c r="F267" s="1"/>
      <c r="G267" s="1"/>
      <c r="H267" s="4"/>
    </row>
    <row r="268" spans="1:8" ht="15.75" customHeight="1">
      <c r="A268" s="1"/>
      <c r="B268" s="1"/>
      <c r="C268" s="1"/>
      <c r="D268" s="1"/>
      <c r="E268" s="1"/>
      <c r="F268" s="1"/>
      <c r="G268" s="1"/>
      <c r="H268" s="4"/>
    </row>
    <row r="269" spans="1:8" ht="15.75" customHeight="1">
      <c r="A269" s="1"/>
      <c r="B269" s="1"/>
      <c r="C269" s="1"/>
      <c r="D269" s="1"/>
      <c r="E269" s="1"/>
      <c r="F269" s="1"/>
      <c r="G269" s="1"/>
      <c r="H269" s="4"/>
    </row>
    <row r="270" spans="1:8" ht="15.75" customHeight="1">
      <c r="A270" s="1"/>
      <c r="B270" s="1"/>
      <c r="C270" s="1"/>
      <c r="D270" s="1"/>
      <c r="E270" s="1"/>
      <c r="F270" s="1"/>
      <c r="G270" s="1"/>
      <c r="H270" s="4"/>
    </row>
    <row r="271" spans="1:8" ht="15.75" customHeight="1">
      <c r="A271" s="1"/>
      <c r="B271" s="1"/>
      <c r="C271" s="1"/>
      <c r="D271" s="1"/>
      <c r="E271" s="1"/>
      <c r="F271" s="1"/>
      <c r="G271" s="1"/>
      <c r="H271" s="4"/>
    </row>
    <row r="272" spans="1:8" ht="15.75" customHeight="1">
      <c r="A272" s="1"/>
      <c r="B272" s="1"/>
      <c r="C272" s="1"/>
      <c r="D272" s="1"/>
      <c r="E272" s="1"/>
      <c r="F272" s="1"/>
      <c r="G272" s="1"/>
      <c r="H272" s="4"/>
    </row>
    <row r="273" spans="1:8" ht="15.75" customHeight="1">
      <c r="A273" s="1"/>
      <c r="B273" s="1"/>
      <c r="C273" s="1"/>
      <c r="D273" s="1"/>
      <c r="E273" s="1"/>
      <c r="F273" s="1"/>
      <c r="G273" s="1"/>
      <c r="H273" s="4"/>
    </row>
    <row r="274" spans="1:8" ht="15.75" customHeight="1">
      <c r="A274" s="1"/>
      <c r="B274" s="1"/>
      <c r="C274" s="1"/>
      <c r="D274" s="1"/>
      <c r="E274" s="1"/>
      <c r="F274" s="1"/>
      <c r="G274" s="1"/>
      <c r="H274" s="4"/>
    </row>
    <row r="275" spans="1:8" ht="15.75" customHeight="1">
      <c r="A275" s="1"/>
      <c r="B275" s="1"/>
      <c r="C275" s="1"/>
      <c r="D275" s="1"/>
      <c r="E275" s="1"/>
      <c r="F275" s="1"/>
      <c r="G275" s="1"/>
      <c r="H275" s="4"/>
    </row>
    <row r="276" spans="1:8" ht="15.75" customHeight="1">
      <c r="A276" s="1"/>
      <c r="B276" s="1"/>
      <c r="C276" s="1"/>
      <c r="D276" s="1"/>
      <c r="E276" s="1"/>
      <c r="F276" s="1"/>
      <c r="G276" s="1"/>
      <c r="H276" s="4"/>
    </row>
    <row r="277" spans="1:8" ht="15.75" customHeight="1">
      <c r="A277" s="1"/>
      <c r="B277" s="1"/>
      <c r="C277" s="1"/>
      <c r="D277" s="1"/>
      <c r="E277" s="1"/>
      <c r="F277" s="1"/>
      <c r="G277" s="1"/>
      <c r="H277" s="4"/>
    </row>
    <row r="278" spans="1:8" ht="15.75" customHeight="1">
      <c r="A278" s="1"/>
      <c r="B278" s="1"/>
      <c r="C278" s="1"/>
      <c r="D278" s="1"/>
      <c r="E278" s="1"/>
      <c r="F278" s="1"/>
      <c r="G278" s="1"/>
      <c r="H278" s="4"/>
    </row>
    <row r="279" spans="1:8" ht="15.75" customHeight="1">
      <c r="A279" s="1"/>
      <c r="B279" s="1"/>
      <c r="C279" s="1"/>
      <c r="D279" s="1"/>
      <c r="E279" s="1"/>
      <c r="F279" s="1"/>
      <c r="G279" s="1"/>
      <c r="H279" s="4"/>
    </row>
    <row r="280" spans="1:8" ht="15.75" customHeight="1">
      <c r="A280" s="1"/>
      <c r="B280" s="1"/>
      <c r="C280" s="1"/>
      <c r="D280" s="1"/>
      <c r="E280" s="1"/>
      <c r="F280" s="1"/>
      <c r="G280" s="1"/>
      <c r="H280" s="4"/>
    </row>
    <row r="281" spans="1:8" ht="15.75" customHeight="1">
      <c r="A281" s="1"/>
      <c r="B281" s="1"/>
      <c r="C281" s="1"/>
      <c r="D281" s="1"/>
      <c r="E281" s="1"/>
      <c r="F281" s="1"/>
      <c r="G281" s="1"/>
      <c r="H281" s="4"/>
    </row>
    <row r="282" spans="1:8" ht="15.75" customHeight="1">
      <c r="A282" s="1"/>
      <c r="B282" s="1"/>
      <c r="C282" s="1"/>
      <c r="D282" s="1"/>
      <c r="E282" s="1"/>
      <c r="F282" s="1"/>
      <c r="G282" s="1"/>
      <c r="H282" s="4"/>
    </row>
    <row r="283" spans="1:8" ht="15.75" customHeight="1">
      <c r="A283" s="1"/>
      <c r="B283" s="1"/>
      <c r="C283" s="1"/>
      <c r="D283" s="1"/>
      <c r="E283" s="1"/>
      <c r="F283" s="1"/>
      <c r="G283" s="1"/>
      <c r="H283" s="4"/>
    </row>
    <row r="284" spans="1:8" ht="15.75" customHeight="1">
      <c r="A284" s="1"/>
      <c r="B284" s="1"/>
      <c r="C284" s="1"/>
      <c r="D284" s="1"/>
      <c r="E284" s="1"/>
      <c r="F284" s="1"/>
      <c r="G284" s="1"/>
      <c r="H284" s="4"/>
    </row>
    <row r="285" spans="1:8" ht="15.75" customHeight="1">
      <c r="A285" s="1"/>
      <c r="B285" s="1"/>
      <c r="C285" s="1"/>
      <c r="D285" s="1"/>
      <c r="E285" s="1"/>
      <c r="F285" s="1"/>
      <c r="G285" s="1"/>
      <c r="H285" s="4"/>
    </row>
    <row r="286" spans="1:8" ht="15.75" customHeight="1">
      <c r="A286" s="1"/>
      <c r="B286" s="1"/>
      <c r="C286" s="1"/>
      <c r="D286" s="1"/>
      <c r="E286" s="1"/>
      <c r="F286" s="1"/>
      <c r="G286" s="1"/>
      <c r="H286" s="4"/>
    </row>
    <row r="287" spans="1:8" ht="15.75" customHeight="1">
      <c r="A287" s="1"/>
      <c r="B287" s="1"/>
      <c r="C287" s="1"/>
      <c r="D287" s="1"/>
      <c r="E287" s="1"/>
      <c r="F287" s="1"/>
      <c r="G287" s="1"/>
      <c r="H287" s="4"/>
    </row>
    <row r="288" spans="1:8" ht="15.75" customHeight="1">
      <c r="A288" s="1"/>
      <c r="B288" s="1"/>
      <c r="C288" s="1"/>
      <c r="D288" s="1"/>
      <c r="E288" s="1"/>
      <c r="F288" s="1"/>
      <c r="G288" s="1"/>
      <c r="H288" s="4"/>
    </row>
    <row r="289" spans="1:8" ht="15.75" customHeight="1">
      <c r="A289" s="1"/>
      <c r="B289" s="1"/>
      <c r="C289" s="1"/>
      <c r="D289" s="1"/>
      <c r="E289" s="1"/>
      <c r="F289" s="1"/>
      <c r="G289" s="1"/>
      <c r="H289" s="4"/>
    </row>
    <row r="290" spans="1:8" ht="15.75" customHeight="1">
      <c r="A290" s="1"/>
      <c r="B290" s="1"/>
      <c r="C290" s="1"/>
      <c r="D290" s="1"/>
      <c r="E290" s="1"/>
      <c r="F290" s="1"/>
      <c r="G290" s="1"/>
      <c r="H290" s="4"/>
    </row>
    <row r="291" spans="1:8" ht="15.75" customHeight="1">
      <c r="A291" s="1"/>
      <c r="B291" s="1"/>
      <c r="C291" s="1"/>
      <c r="D291" s="1"/>
      <c r="E291" s="1"/>
      <c r="F291" s="1"/>
      <c r="G291" s="1"/>
      <c r="H291" s="4"/>
    </row>
    <row r="292" spans="1:8" ht="15.75" customHeight="1">
      <c r="A292" s="1"/>
      <c r="B292" s="1"/>
      <c r="C292" s="1"/>
      <c r="D292" s="1"/>
      <c r="E292" s="1"/>
      <c r="F292" s="1"/>
      <c r="G292" s="1"/>
      <c r="H292" s="4"/>
    </row>
    <row r="293" spans="1:8" ht="15.75" customHeight="1">
      <c r="A293" s="1"/>
      <c r="B293" s="1"/>
      <c r="C293" s="1"/>
      <c r="D293" s="1"/>
      <c r="E293" s="1"/>
      <c r="F293" s="1"/>
      <c r="G293" s="1"/>
      <c r="H293" s="4"/>
    </row>
    <row r="294" spans="1:8" ht="15.75" customHeight="1">
      <c r="A294" s="1"/>
      <c r="B294" s="1"/>
      <c r="C294" s="1"/>
      <c r="D294" s="1"/>
      <c r="E294" s="1"/>
      <c r="F294" s="1"/>
      <c r="G294" s="1"/>
      <c r="H294" s="4"/>
    </row>
    <row r="295" spans="1:8" ht="15.75" customHeight="1">
      <c r="A295" s="1"/>
      <c r="B295" s="1"/>
      <c r="C295" s="1"/>
      <c r="D295" s="1"/>
      <c r="E295" s="1"/>
      <c r="F295" s="1"/>
      <c r="G295" s="1"/>
      <c r="H295" s="4"/>
    </row>
    <row r="296" spans="1:8" ht="15.75" customHeight="1">
      <c r="A296" s="1"/>
      <c r="B296" s="1"/>
      <c r="C296" s="1"/>
      <c r="D296" s="1"/>
      <c r="E296" s="1"/>
      <c r="F296" s="1"/>
      <c r="G296" s="1"/>
      <c r="H296" s="4"/>
    </row>
    <row r="297" spans="1:8" ht="15.75" customHeight="1">
      <c r="A297" s="1"/>
      <c r="B297" s="1"/>
      <c r="C297" s="1"/>
      <c r="D297" s="1"/>
      <c r="E297" s="1"/>
      <c r="F297" s="1"/>
      <c r="G297" s="1"/>
      <c r="H297" s="4"/>
    </row>
    <row r="298" spans="1:8" ht="15.75" customHeight="1">
      <c r="A298" s="1"/>
      <c r="B298" s="1"/>
      <c r="C298" s="1"/>
      <c r="D298" s="1"/>
      <c r="E298" s="1"/>
      <c r="F298" s="1"/>
      <c r="G298" s="1"/>
      <c r="H298" s="4"/>
    </row>
    <row r="299" spans="1:8" ht="15.75" customHeight="1">
      <c r="A299" s="1"/>
      <c r="B299" s="1"/>
      <c r="C299" s="1"/>
      <c r="D299" s="1"/>
      <c r="E299" s="1"/>
      <c r="F299" s="1"/>
      <c r="G299" s="1"/>
      <c r="H299" s="4"/>
    </row>
    <row r="300" spans="1:8" ht="15.75" customHeight="1">
      <c r="A300" s="1"/>
      <c r="B300" s="1"/>
      <c r="C300" s="1"/>
      <c r="D300" s="1"/>
      <c r="E300" s="1"/>
      <c r="F300" s="1"/>
      <c r="G300" s="1"/>
      <c r="H300" s="4"/>
    </row>
    <row r="301" spans="1:8" ht="15.75" customHeight="1">
      <c r="A301" s="1"/>
      <c r="B301" s="1"/>
      <c r="C301" s="1"/>
      <c r="D301" s="1"/>
      <c r="E301" s="1"/>
      <c r="F301" s="1"/>
      <c r="G301" s="1"/>
      <c r="H301" s="4"/>
    </row>
    <row r="302" spans="1:8" ht="15.75" customHeight="1">
      <c r="A302" s="1"/>
      <c r="B302" s="1"/>
      <c r="C302" s="1"/>
      <c r="D302" s="1"/>
      <c r="E302" s="1"/>
      <c r="F302" s="1"/>
      <c r="G302" s="1"/>
      <c r="H302" s="4"/>
    </row>
    <row r="303" spans="1:8" ht="15.75" customHeight="1">
      <c r="A303" s="1"/>
      <c r="B303" s="1"/>
      <c r="C303" s="1"/>
      <c r="D303" s="1"/>
      <c r="E303" s="1"/>
      <c r="F303" s="1"/>
      <c r="G303" s="1"/>
      <c r="H303" s="4"/>
    </row>
    <row r="304" spans="1:8" ht="15.75" customHeight="1">
      <c r="A304" s="1"/>
      <c r="B304" s="1"/>
      <c r="C304" s="1"/>
      <c r="D304" s="1"/>
      <c r="E304" s="1"/>
      <c r="F304" s="1"/>
      <c r="G304" s="1"/>
      <c r="H304" s="4"/>
    </row>
    <row r="305" spans="1:8" ht="15.75" customHeight="1">
      <c r="A305" s="1"/>
      <c r="B305" s="1"/>
      <c r="C305" s="1"/>
      <c r="D305" s="1"/>
      <c r="E305" s="1"/>
      <c r="F305" s="1"/>
      <c r="G305" s="1"/>
      <c r="H305" s="4"/>
    </row>
    <row r="306" spans="1:8" ht="15.75" customHeight="1">
      <c r="A306" s="1"/>
      <c r="B306" s="1"/>
      <c r="C306" s="1"/>
      <c r="D306" s="1"/>
      <c r="E306" s="1"/>
      <c r="F306" s="1"/>
      <c r="G306" s="1"/>
      <c r="H306" s="4"/>
    </row>
    <row r="307" spans="1:8" ht="15.75" customHeight="1">
      <c r="A307" s="1"/>
      <c r="B307" s="1"/>
      <c r="C307" s="1"/>
      <c r="D307" s="1"/>
      <c r="E307" s="1"/>
      <c r="F307" s="1"/>
      <c r="G307" s="1"/>
      <c r="H307" s="4"/>
    </row>
    <row r="308" spans="1:8" ht="15.75" customHeight="1">
      <c r="A308" s="1"/>
      <c r="B308" s="1"/>
      <c r="C308" s="1"/>
      <c r="D308" s="1"/>
      <c r="E308" s="1"/>
      <c r="F308" s="1"/>
      <c r="G308" s="1"/>
      <c r="H308" s="4"/>
    </row>
    <row r="309" spans="1:8" ht="15.75" customHeight="1">
      <c r="A309" s="1"/>
      <c r="B309" s="1"/>
      <c r="C309" s="1"/>
      <c r="D309" s="1"/>
      <c r="E309" s="1"/>
      <c r="F309" s="1"/>
      <c r="G309" s="1"/>
      <c r="H309" s="4"/>
    </row>
    <row r="310" spans="1:8" ht="15.75" customHeight="1">
      <c r="A310" s="1"/>
      <c r="B310" s="1"/>
      <c r="C310" s="1"/>
      <c r="D310" s="1"/>
      <c r="E310" s="1"/>
      <c r="F310" s="1"/>
      <c r="G310" s="1"/>
      <c r="H310" s="4"/>
    </row>
    <row r="311" spans="1:8" ht="15.75" customHeight="1">
      <c r="A311" s="1"/>
      <c r="B311" s="1"/>
      <c r="C311" s="1"/>
      <c r="D311" s="1"/>
      <c r="E311" s="1"/>
      <c r="F311" s="1"/>
      <c r="G311" s="1"/>
      <c r="H311" s="4"/>
    </row>
    <row r="312" spans="1:8" ht="15.75" customHeight="1">
      <c r="A312" s="1"/>
      <c r="B312" s="1"/>
      <c r="C312" s="1"/>
      <c r="D312" s="1"/>
      <c r="E312" s="1"/>
      <c r="F312" s="1"/>
      <c r="G312" s="1"/>
      <c r="H312" s="4"/>
    </row>
    <row r="313" spans="1:8" ht="15.75" customHeight="1">
      <c r="A313" s="1"/>
      <c r="B313" s="1"/>
      <c r="C313" s="1"/>
      <c r="D313" s="1"/>
      <c r="E313" s="1"/>
      <c r="F313" s="1"/>
      <c r="G313" s="1"/>
      <c r="H313" s="4"/>
    </row>
    <row r="314" spans="1:8" ht="15.75" customHeight="1">
      <c r="A314" s="1"/>
      <c r="B314" s="1"/>
      <c r="C314" s="1"/>
      <c r="D314" s="1"/>
      <c r="E314" s="1"/>
      <c r="F314" s="1"/>
      <c r="G314" s="1"/>
      <c r="H314" s="4"/>
    </row>
    <row r="315" spans="1:8" ht="15.75" customHeight="1">
      <c r="A315" s="1"/>
      <c r="B315" s="1"/>
      <c r="C315" s="1"/>
      <c r="D315" s="1"/>
      <c r="E315" s="1"/>
      <c r="F315" s="1"/>
      <c r="G315" s="1"/>
      <c r="H315" s="4"/>
    </row>
    <row r="316" spans="1:8" ht="15.75" customHeight="1">
      <c r="A316" s="1"/>
      <c r="B316" s="1"/>
      <c r="C316" s="1"/>
      <c r="D316" s="1"/>
      <c r="E316" s="1"/>
      <c r="F316" s="1"/>
      <c r="G316" s="1"/>
      <c r="H316" s="4"/>
    </row>
    <row r="317" spans="1:8" ht="15.75" customHeight="1">
      <c r="A317" s="1"/>
      <c r="B317" s="1"/>
      <c r="C317" s="1"/>
      <c r="D317" s="1"/>
      <c r="E317" s="1"/>
      <c r="F317" s="1"/>
      <c r="G317" s="1"/>
      <c r="H317" s="4"/>
    </row>
    <row r="318" spans="1:8" ht="15.75" customHeight="1">
      <c r="A318" s="1"/>
      <c r="B318" s="1"/>
      <c r="C318" s="1"/>
      <c r="D318" s="1"/>
      <c r="E318" s="1"/>
      <c r="F318" s="1"/>
      <c r="G318" s="1"/>
      <c r="H318" s="4"/>
    </row>
    <row r="319" spans="1:8" ht="15.75" customHeight="1">
      <c r="A319" s="1"/>
      <c r="B319" s="1"/>
      <c r="C319" s="1"/>
      <c r="D319" s="1"/>
      <c r="E319" s="1"/>
      <c r="F319" s="1"/>
      <c r="G319" s="1"/>
      <c r="H319" s="4"/>
    </row>
    <row r="320" spans="1:8" ht="15.75" customHeight="1">
      <c r="A320" s="1"/>
      <c r="B320" s="1"/>
      <c r="C320" s="1"/>
      <c r="D320" s="1"/>
      <c r="E320" s="1"/>
      <c r="F320" s="1"/>
      <c r="G320" s="1"/>
      <c r="H320" s="4"/>
    </row>
    <row r="321" spans="1:8" ht="15.75" customHeight="1">
      <c r="A321" s="1"/>
      <c r="B321" s="1"/>
      <c r="C321" s="1"/>
      <c r="D321" s="1"/>
      <c r="E321" s="1"/>
      <c r="F321" s="1"/>
      <c r="G321" s="1"/>
      <c r="H321" s="4"/>
    </row>
    <row r="322" spans="1:8" ht="15.75" customHeight="1">
      <c r="A322" s="1"/>
      <c r="B322" s="1"/>
      <c r="C322" s="1"/>
      <c r="D322" s="1"/>
      <c r="E322" s="1"/>
      <c r="F322" s="1"/>
      <c r="G322" s="1"/>
      <c r="H322" s="4"/>
    </row>
    <row r="323" spans="1:8" ht="15.75" customHeight="1">
      <c r="A323" s="1"/>
      <c r="B323" s="1"/>
      <c r="C323" s="1"/>
      <c r="D323" s="1"/>
      <c r="E323" s="1"/>
      <c r="F323" s="1"/>
      <c r="G323" s="1"/>
      <c r="H323" s="4"/>
    </row>
    <row r="324" spans="1:8" ht="15.75" customHeight="1">
      <c r="A324" s="1"/>
      <c r="B324" s="1"/>
      <c r="C324" s="1"/>
      <c r="D324" s="1"/>
      <c r="E324" s="1"/>
      <c r="F324" s="1"/>
      <c r="G324" s="1"/>
      <c r="H324" s="4"/>
    </row>
    <row r="325" spans="1:8" ht="15.75" customHeight="1">
      <c r="A325" s="1"/>
      <c r="B325" s="1"/>
      <c r="C325" s="1"/>
      <c r="D325" s="1"/>
      <c r="E325" s="1"/>
      <c r="F325" s="1"/>
      <c r="G325" s="1"/>
      <c r="H325" s="4"/>
    </row>
    <row r="326" spans="1:8" ht="15.75" customHeight="1">
      <c r="A326" s="1"/>
      <c r="B326" s="1"/>
      <c r="C326" s="1"/>
      <c r="D326" s="1"/>
      <c r="E326" s="1"/>
      <c r="F326" s="1"/>
      <c r="G326" s="1"/>
      <c r="H326" s="4"/>
    </row>
    <row r="327" spans="1:8" ht="15.75" customHeight="1">
      <c r="A327" s="1"/>
      <c r="B327" s="1"/>
      <c r="C327" s="1"/>
      <c r="D327" s="1"/>
      <c r="E327" s="1"/>
      <c r="F327" s="1"/>
      <c r="G327" s="1"/>
      <c r="H327" s="4"/>
    </row>
    <row r="328" spans="1:8" ht="15.75" customHeight="1">
      <c r="A328" s="1"/>
      <c r="B328" s="1"/>
      <c r="C328" s="1"/>
      <c r="D328" s="1"/>
      <c r="E328" s="1"/>
      <c r="F328" s="1"/>
      <c r="G328" s="1"/>
      <c r="H328" s="4"/>
    </row>
    <row r="329" spans="1:8" ht="15.75" customHeight="1">
      <c r="A329" s="1"/>
      <c r="B329" s="1"/>
      <c r="C329" s="1"/>
      <c r="D329" s="1"/>
      <c r="E329" s="1"/>
      <c r="F329" s="1"/>
      <c r="G329" s="1"/>
      <c r="H329" s="4"/>
    </row>
    <row r="330" spans="1:8" ht="15.75" customHeight="1">
      <c r="A330" s="1"/>
      <c r="B330" s="1"/>
      <c r="C330" s="1"/>
      <c r="D330" s="1"/>
      <c r="E330" s="1"/>
      <c r="F330" s="1"/>
      <c r="G330" s="1"/>
      <c r="H330" s="4"/>
    </row>
    <row r="331" spans="1:8" ht="15.75" customHeight="1">
      <c r="A331" s="1"/>
      <c r="B331" s="1"/>
      <c r="C331" s="1"/>
      <c r="D331" s="1"/>
      <c r="E331" s="1"/>
      <c r="F331" s="1"/>
      <c r="G331" s="1"/>
      <c r="H331" s="4"/>
    </row>
    <row r="332" spans="1:8" ht="15.75" customHeight="1">
      <c r="A332" s="1"/>
      <c r="B332" s="1"/>
      <c r="C332" s="1"/>
      <c r="D332" s="1"/>
      <c r="E332" s="1"/>
      <c r="F332" s="1"/>
      <c r="G332" s="1"/>
      <c r="H332" s="4"/>
    </row>
    <row r="333" spans="1:8" ht="15.75" customHeight="1">
      <c r="A333" s="1"/>
      <c r="B333" s="1"/>
      <c r="C333" s="1"/>
      <c r="D333" s="1"/>
      <c r="E333" s="1"/>
      <c r="F333" s="1"/>
      <c r="G333" s="1"/>
      <c r="H333" s="4"/>
    </row>
    <row r="334" spans="1:8" ht="15.75" customHeight="1">
      <c r="A334" s="1"/>
      <c r="B334" s="1"/>
      <c r="C334" s="1"/>
      <c r="D334" s="1"/>
      <c r="E334" s="1"/>
      <c r="F334" s="1"/>
      <c r="G334" s="1"/>
      <c r="H334" s="4"/>
    </row>
    <row r="335" spans="1:8" ht="15.75" customHeight="1">
      <c r="A335" s="1"/>
      <c r="B335" s="1"/>
      <c r="C335" s="1"/>
      <c r="D335" s="1"/>
      <c r="E335" s="1"/>
      <c r="F335" s="1"/>
      <c r="G335" s="1"/>
      <c r="H335" s="4"/>
    </row>
    <row r="336" spans="1:8" ht="15.75" customHeight="1">
      <c r="A336" s="1"/>
      <c r="B336" s="1"/>
      <c r="C336" s="1"/>
      <c r="D336" s="1"/>
      <c r="E336" s="1"/>
      <c r="F336" s="1"/>
      <c r="G336" s="1"/>
      <c r="H336" s="4"/>
    </row>
    <row r="337" spans="1:8" ht="15.75" customHeight="1">
      <c r="A337" s="1"/>
      <c r="B337" s="1"/>
      <c r="C337" s="1"/>
      <c r="D337" s="1"/>
      <c r="E337" s="1"/>
      <c r="F337" s="1"/>
      <c r="G337" s="1"/>
      <c r="H337" s="4"/>
    </row>
    <row r="338" spans="1:8" ht="15.75" customHeight="1">
      <c r="A338" s="1"/>
      <c r="B338" s="1"/>
      <c r="C338" s="1"/>
      <c r="D338" s="1"/>
      <c r="E338" s="1"/>
      <c r="F338" s="1"/>
      <c r="G338" s="1"/>
      <c r="H338" s="4"/>
    </row>
    <row r="339" spans="1:8" ht="15.75" customHeight="1">
      <c r="A339" s="1"/>
      <c r="B339" s="1"/>
      <c r="C339" s="1"/>
      <c r="D339" s="1"/>
      <c r="E339" s="1"/>
      <c r="F339" s="1"/>
      <c r="G339" s="1"/>
      <c r="H339" s="4"/>
    </row>
    <row r="340" spans="1:8" ht="15.75" customHeight="1">
      <c r="A340" s="1"/>
      <c r="B340" s="1"/>
      <c r="C340" s="1"/>
      <c r="D340" s="1"/>
      <c r="E340" s="1"/>
      <c r="F340" s="1"/>
      <c r="G340" s="1"/>
      <c r="H340" s="4"/>
    </row>
    <row r="341" spans="1:8" ht="15.75" customHeight="1">
      <c r="A341" s="1"/>
      <c r="B341" s="1"/>
      <c r="C341" s="1"/>
      <c r="D341" s="1"/>
      <c r="E341" s="1"/>
      <c r="F341" s="1"/>
      <c r="G341" s="1"/>
      <c r="H341" s="4"/>
    </row>
    <row r="342" spans="1:8" ht="15.75" customHeight="1">
      <c r="A342" s="1"/>
      <c r="B342" s="1"/>
      <c r="C342" s="1"/>
      <c r="D342" s="1"/>
      <c r="E342" s="1"/>
      <c r="F342" s="1"/>
      <c r="G342" s="1"/>
      <c r="H342" s="4"/>
    </row>
    <row r="343" spans="1:8" ht="15.75" customHeight="1">
      <c r="A343" s="1"/>
      <c r="B343" s="1"/>
      <c r="C343" s="1"/>
      <c r="D343" s="1"/>
      <c r="E343" s="1"/>
      <c r="F343" s="1"/>
      <c r="G343" s="1"/>
      <c r="H343" s="4"/>
    </row>
    <row r="344" spans="1:8" ht="15.75" customHeight="1">
      <c r="A344" s="1"/>
      <c r="B344" s="1"/>
      <c r="C344" s="1"/>
      <c r="D344" s="1"/>
      <c r="E344" s="1"/>
      <c r="F344" s="1"/>
      <c r="G344" s="1"/>
      <c r="H344" s="4"/>
    </row>
    <row r="345" spans="1:8" ht="15.75" customHeight="1">
      <c r="A345" s="1"/>
      <c r="B345" s="1"/>
      <c r="C345" s="1"/>
      <c r="D345" s="1"/>
      <c r="E345" s="1"/>
      <c r="F345" s="1"/>
      <c r="G345" s="1"/>
      <c r="H345" s="4"/>
    </row>
    <row r="346" spans="1:8" ht="15.75" customHeight="1">
      <c r="A346" s="1"/>
      <c r="B346" s="1"/>
      <c r="C346" s="1"/>
      <c r="D346" s="1"/>
      <c r="E346" s="1"/>
      <c r="F346" s="1"/>
      <c r="G346" s="1"/>
      <c r="H346" s="4"/>
    </row>
    <row r="347" spans="1:8" ht="15.75" customHeight="1">
      <c r="A347" s="1"/>
      <c r="B347" s="1"/>
      <c r="C347" s="1"/>
      <c r="D347" s="1"/>
      <c r="E347" s="1"/>
      <c r="F347" s="1"/>
      <c r="G347" s="1"/>
      <c r="H347" s="4"/>
    </row>
    <row r="348" spans="1:8" ht="15.75" customHeight="1">
      <c r="A348" s="1"/>
      <c r="B348" s="1"/>
      <c r="C348" s="1"/>
      <c r="D348" s="1"/>
      <c r="E348" s="1"/>
      <c r="F348" s="1"/>
      <c r="G348" s="1"/>
      <c r="H348" s="4"/>
    </row>
    <row r="349" spans="1:8" ht="15.75" customHeight="1">
      <c r="A349" s="1"/>
      <c r="B349" s="1"/>
      <c r="C349" s="1"/>
      <c r="D349" s="1"/>
      <c r="E349" s="1"/>
      <c r="F349" s="1"/>
      <c r="G349" s="1"/>
      <c r="H349" s="4"/>
    </row>
    <row r="350" spans="1:8" ht="15.75" customHeight="1">
      <c r="A350" s="1"/>
      <c r="B350" s="1"/>
      <c r="C350" s="1"/>
      <c r="D350" s="1"/>
      <c r="E350" s="1"/>
      <c r="F350" s="1"/>
      <c r="G350" s="1"/>
      <c r="H350" s="4"/>
    </row>
    <row r="351" spans="1:8" ht="15.75" customHeight="1">
      <c r="A351" s="1"/>
      <c r="B351" s="1"/>
      <c r="C351" s="1"/>
      <c r="D351" s="1"/>
      <c r="E351" s="1"/>
      <c r="F351" s="1"/>
      <c r="G351" s="1"/>
      <c r="H351" s="4"/>
    </row>
    <row r="352" spans="1:8" ht="15.75" customHeight="1">
      <c r="A352" s="1"/>
      <c r="B352" s="1"/>
      <c r="C352" s="1"/>
      <c r="D352" s="1"/>
      <c r="E352" s="1"/>
      <c r="F352" s="1"/>
      <c r="G352" s="1"/>
      <c r="H352" s="4"/>
    </row>
    <row r="353" spans="1:8" ht="15.75" customHeight="1">
      <c r="A353" s="1"/>
      <c r="B353" s="1"/>
      <c r="C353" s="1"/>
      <c r="D353" s="1"/>
      <c r="E353" s="1"/>
      <c r="F353" s="1"/>
      <c r="G353" s="1"/>
      <c r="H353" s="4"/>
    </row>
    <row r="354" spans="1:8" ht="15.75" customHeight="1">
      <c r="A354" s="1"/>
      <c r="B354" s="1"/>
      <c r="C354" s="1"/>
      <c r="D354" s="1"/>
      <c r="E354" s="1"/>
      <c r="F354" s="1"/>
      <c r="G354" s="1"/>
      <c r="H354" s="4"/>
    </row>
    <row r="355" spans="1:8" ht="15.75" customHeight="1">
      <c r="A355" s="1"/>
      <c r="B355" s="1"/>
      <c r="C355" s="1"/>
      <c r="D355" s="1"/>
      <c r="E355" s="1"/>
      <c r="F355" s="1"/>
      <c r="G355" s="1"/>
      <c r="H355" s="4"/>
    </row>
    <row r="356" spans="1:8" ht="15.75" customHeight="1">
      <c r="A356" s="1"/>
      <c r="B356" s="1"/>
      <c r="C356" s="1"/>
      <c r="D356" s="1"/>
      <c r="E356" s="1"/>
      <c r="F356" s="1"/>
      <c r="G356" s="1"/>
      <c r="H356" s="4"/>
    </row>
    <row r="357" spans="1:8" ht="15.75" customHeight="1">
      <c r="A357" s="1"/>
      <c r="B357" s="1"/>
      <c r="C357" s="1"/>
      <c r="D357" s="1"/>
      <c r="E357" s="1"/>
      <c r="F357" s="1"/>
      <c r="G357" s="1"/>
      <c r="H357" s="4"/>
    </row>
    <row r="358" spans="1:8" ht="15.75" customHeight="1">
      <c r="A358" s="1"/>
      <c r="B358" s="1"/>
      <c r="C358" s="1"/>
      <c r="D358" s="1"/>
      <c r="E358" s="1"/>
      <c r="F358" s="1"/>
      <c r="G358" s="1"/>
      <c r="H358" s="4"/>
    </row>
    <row r="359" spans="1:8" ht="15.75" customHeight="1">
      <c r="A359" s="1"/>
      <c r="B359" s="1"/>
      <c r="C359" s="1"/>
      <c r="D359" s="1"/>
      <c r="E359" s="1"/>
      <c r="F359" s="1"/>
      <c r="G359" s="1"/>
      <c r="H359" s="4"/>
    </row>
    <row r="360" spans="1:8" ht="15.75" customHeight="1">
      <c r="A360" s="1"/>
      <c r="B360" s="1"/>
      <c r="C360" s="1"/>
      <c r="D360" s="1"/>
      <c r="E360" s="1"/>
      <c r="F360" s="1"/>
      <c r="G360" s="1"/>
      <c r="H360" s="4"/>
    </row>
    <row r="361" spans="1:8" ht="15.75" customHeight="1">
      <c r="A361" s="1"/>
      <c r="B361" s="1"/>
      <c r="C361" s="1"/>
      <c r="D361" s="1"/>
      <c r="E361" s="1"/>
      <c r="F361" s="1"/>
      <c r="G361" s="1"/>
      <c r="H361" s="4"/>
    </row>
    <row r="362" spans="1:8" ht="15.75" customHeight="1">
      <c r="A362" s="1"/>
      <c r="B362" s="1"/>
      <c r="C362" s="1"/>
      <c r="D362" s="1"/>
      <c r="E362" s="1"/>
      <c r="F362" s="1"/>
      <c r="G362" s="1"/>
      <c r="H362" s="4"/>
    </row>
    <row r="363" spans="1:8" ht="15.75" customHeight="1">
      <c r="A363" s="1"/>
      <c r="B363" s="1"/>
      <c r="C363" s="1"/>
      <c r="D363" s="1"/>
      <c r="E363" s="1"/>
      <c r="F363" s="1"/>
      <c r="G363" s="1"/>
      <c r="H363" s="4"/>
    </row>
    <row r="364" spans="1:8" ht="15.75" customHeight="1">
      <c r="A364" s="1"/>
      <c r="B364" s="1"/>
      <c r="C364" s="1"/>
      <c r="D364" s="1"/>
      <c r="E364" s="1"/>
      <c r="F364" s="1"/>
      <c r="G364" s="1"/>
      <c r="H364" s="4"/>
    </row>
    <row r="365" spans="1:8" ht="15.75" customHeight="1">
      <c r="A365" s="1"/>
      <c r="B365" s="1"/>
      <c r="C365" s="1"/>
      <c r="D365" s="1"/>
      <c r="E365" s="1"/>
      <c r="F365" s="1"/>
      <c r="G365" s="1"/>
      <c r="H365" s="4"/>
    </row>
    <row r="366" spans="1:8" ht="15.75" customHeight="1">
      <c r="A366" s="1"/>
      <c r="B366" s="1"/>
      <c r="C366" s="1"/>
      <c r="D366" s="1"/>
      <c r="E366" s="1"/>
      <c r="F366" s="1"/>
      <c r="G366" s="1"/>
      <c r="H366" s="4"/>
    </row>
    <row r="367" spans="1:8" ht="15.75" customHeight="1">
      <c r="A367" s="1"/>
      <c r="B367" s="1"/>
      <c r="C367" s="1"/>
      <c r="D367" s="1"/>
      <c r="E367" s="1"/>
      <c r="F367" s="1"/>
      <c r="G367" s="1"/>
      <c r="H367" s="4"/>
    </row>
    <row r="368" spans="1:8" ht="15.75" customHeight="1">
      <c r="A368" s="1"/>
      <c r="B368" s="1"/>
      <c r="C368" s="1"/>
      <c r="D368" s="1"/>
      <c r="E368" s="1"/>
      <c r="F368" s="1"/>
      <c r="G368" s="1"/>
      <c r="H368" s="4"/>
    </row>
    <row r="369" spans="1:8" ht="15.75" customHeight="1">
      <c r="A369" s="1"/>
      <c r="B369" s="1"/>
      <c r="C369" s="1"/>
      <c r="D369" s="1"/>
      <c r="E369" s="1"/>
      <c r="F369" s="1"/>
      <c r="G369" s="1"/>
      <c r="H369" s="4"/>
    </row>
    <row r="370" spans="1:8" ht="15.75" customHeight="1">
      <c r="A370" s="1"/>
      <c r="B370" s="1"/>
      <c r="C370" s="1"/>
      <c r="D370" s="1"/>
      <c r="E370" s="1"/>
      <c r="F370" s="1"/>
      <c r="G370" s="1"/>
      <c r="H370" s="4"/>
    </row>
    <row r="371" spans="1:8" ht="15.75" customHeight="1">
      <c r="A371" s="1"/>
      <c r="B371" s="1"/>
      <c r="C371" s="1"/>
      <c r="D371" s="1"/>
      <c r="E371" s="1"/>
      <c r="F371" s="1"/>
      <c r="G371" s="1"/>
      <c r="H371" s="4"/>
    </row>
    <row r="372" spans="1:8" ht="15.75" customHeight="1">
      <c r="A372" s="1"/>
      <c r="B372" s="1"/>
      <c r="C372" s="1"/>
      <c r="D372" s="1"/>
      <c r="E372" s="1"/>
      <c r="F372" s="1"/>
      <c r="G372" s="1"/>
      <c r="H372" s="4"/>
    </row>
    <row r="373" spans="1:8" ht="15.75" customHeight="1">
      <c r="A373" s="1"/>
      <c r="B373" s="1"/>
      <c r="C373" s="1"/>
      <c r="D373" s="1"/>
      <c r="E373" s="1"/>
      <c r="F373" s="1"/>
      <c r="G373" s="1"/>
      <c r="H373" s="4"/>
    </row>
    <row r="374" spans="1:8" ht="15.75" customHeight="1">
      <c r="A374" s="1"/>
      <c r="B374" s="1"/>
      <c r="C374" s="1"/>
      <c r="D374" s="1"/>
      <c r="E374" s="1"/>
      <c r="F374" s="1"/>
      <c r="G374" s="1"/>
      <c r="H374" s="4"/>
    </row>
    <row r="375" spans="1:8" ht="15.75" customHeight="1">
      <c r="A375" s="1"/>
      <c r="B375" s="1"/>
      <c r="C375" s="1"/>
      <c r="D375" s="1"/>
      <c r="E375" s="1"/>
      <c r="F375" s="1"/>
      <c r="G375" s="1"/>
      <c r="H375" s="4"/>
    </row>
    <row r="376" spans="1:8" ht="15.75" customHeight="1">
      <c r="A376" s="1"/>
      <c r="B376" s="1"/>
      <c r="C376" s="1"/>
      <c r="D376" s="1"/>
      <c r="E376" s="1"/>
      <c r="F376" s="1"/>
      <c r="G376" s="1"/>
      <c r="H376" s="4"/>
    </row>
    <row r="377" spans="1:8" ht="15.75" customHeight="1">
      <c r="A377" s="1"/>
      <c r="B377" s="1"/>
      <c r="C377" s="1"/>
      <c r="D377" s="1"/>
      <c r="E377" s="1"/>
      <c r="F377" s="1"/>
      <c r="G377" s="1"/>
      <c r="H377" s="4"/>
    </row>
    <row r="378" spans="1:8" ht="15.75" customHeight="1">
      <c r="A378" s="1"/>
      <c r="B378" s="1"/>
      <c r="C378" s="1"/>
      <c r="D378" s="1"/>
      <c r="E378" s="1"/>
      <c r="F378" s="1"/>
      <c r="G378" s="1"/>
      <c r="H378" s="4"/>
    </row>
    <row r="379" spans="1:8" ht="15.75" customHeight="1">
      <c r="A379" s="1"/>
      <c r="B379" s="1"/>
      <c r="C379" s="1"/>
      <c r="D379" s="1"/>
      <c r="E379" s="1"/>
      <c r="F379" s="1"/>
      <c r="G379" s="1"/>
      <c r="H379" s="4"/>
    </row>
    <row r="380" spans="1:8" ht="15.75" customHeight="1">
      <c r="A380" s="1"/>
      <c r="B380" s="1"/>
      <c r="C380" s="1"/>
      <c r="D380" s="1"/>
      <c r="E380" s="1"/>
      <c r="F380" s="1"/>
      <c r="G380" s="1"/>
      <c r="H380" s="4"/>
    </row>
    <row r="381" spans="1:8" ht="15.75" customHeight="1">
      <c r="A381" s="1"/>
      <c r="B381" s="1"/>
      <c r="C381" s="1"/>
      <c r="D381" s="1"/>
      <c r="E381" s="1"/>
      <c r="F381" s="1"/>
      <c r="G381" s="1"/>
      <c r="H381" s="4"/>
    </row>
    <row r="382" spans="1:8" ht="15.75" customHeight="1">
      <c r="A382" s="1"/>
      <c r="B382" s="1"/>
      <c r="C382" s="1"/>
      <c r="D382" s="1"/>
      <c r="E382" s="1"/>
      <c r="F382" s="1"/>
      <c r="G382" s="1"/>
      <c r="H382" s="4"/>
    </row>
    <row r="383" spans="1:8" ht="15.75" customHeight="1">
      <c r="A383" s="1"/>
      <c r="B383" s="1"/>
      <c r="C383" s="1"/>
      <c r="D383" s="1"/>
      <c r="E383" s="1"/>
      <c r="F383" s="1"/>
      <c r="G383" s="1"/>
      <c r="H383" s="4"/>
    </row>
    <row r="384" spans="1:8" ht="15.75" customHeight="1">
      <c r="A384" s="1"/>
      <c r="B384" s="1"/>
      <c r="C384" s="1"/>
      <c r="D384" s="1"/>
      <c r="E384" s="1"/>
      <c r="F384" s="1"/>
      <c r="G384" s="1"/>
      <c r="H384" s="4"/>
    </row>
    <row r="385" spans="1:8" ht="15.75" customHeight="1">
      <c r="A385" s="1"/>
      <c r="B385" s="1"/>
      <c r="C385" s="1"/>
      <c r="D385" s="1"/>
      <c r="E385" s="1"/>
      <c r="F385" s="1"/>
      <c r="G385" s="1"/>
      <c r="H385" s="4"/>
    </row>
    <row r="386" spans="1:8" ht="15.75" customHeight="1">
      <c r="A386" s="1"/>
      <c r="B386" s="1"/>
      <c r="C386" s="1"/>
      <c r="D386" s="1"/>
      <c r="E386" s="1"/>
      <c r="F386" s="1"/>
      <c r="G386" s="1"/>
      <c r="H386" s="4"/>
    </row>
    <row r="387" spans="1:8" ht="15.75" customHeight="1">
      <c r="A387" s="1"/>
      <c r="B387" s="1"/>
      <c r="C387" s="1"/>
      <c r="D387" s="1"/>
      <c r="E387" s="1"/>
      <c r="F387" s="1"/>
      <c r="G387" s="1"/>
      <c r="H387" s="4"/>
    </row>
    <row r="388" spans="1:8" ht="15.75" customHeight="1">
      <c r="A388" s="1"/>
      <c r="B388" s="1"/>
      <c r="C388" s="1"/>
      <c r="D388" s="1"/>
      <c r="E388" s="1"/>
      <c r="F388" s="1"/>
      <c r="G388" s="1"/>
      <c r="H388" s="4"/>
    </row>
    <row r="389" spans="1:8" ht="15.75" customHeight="1">
      <c r="A389" s="1"/>
      <c r="B389" s="1"/>
      <c r="C389" s="1"/>
      <c r="D389" s="1"/>
      <c r="E389" s="1"/>
      <c r="F389" s="1"/>
      <c r="G389" s="1"/>
      <c r="H389" s="4"/>
    </row>
    <row r="390" spans="1:8" ht="15.75" customHeight="1">
      <c r="A390" s="1"/>
      <c r="B390" s="1"/>
      <c r="C390" s="1"/>
      <c r="D390" s="1"/>
      <c r="E390" s="1"/>
      <c r="F390" s="1"/>
      <c r="G390" s="1"/>
      <c r="H390" s="4"/>
    </row>
    <row r="391" spans="1:8" ht="15.75" customHeight="1">
      <c r="A391" s="1"/>
      <c r="B391" s="1"/>
      <c r="C391" s="1"/>
      <c r="D391" s="1"/>
      <c r="E391" s="1"/>
      <c r="F391" s="1"/>
      <c r="G391" s="1"/>
      <c r="H391" s="4"/>
    </row>
    <row r="392" spans="1:8" ht="15.75" customHeight="1">
      <c r="A392" s="1"/>
      <c r="B392" s="1"/>
      <c r="C392" s="1"/>
      <c r="D392" s="1"/>
      <c r="E392" s="1"/>
      <c r="F392" s="1"/>
      <c r="G392" s="1"/>
      <c r="H392" s="4"/>
    </row>
    <row r="393" spans="1:8" ht="15.75" customHeight="1">
      <c r="A393" s="1"/>
      <c r="B393" s="1"/>
      <c r="C393" s="1"/>
      <c r="D393" s="1"/>
      <c r="E393" s="1"/>
      <c r="F393" s="1"/>
      <c r="G393" s="1"/>
      <c r="H393" s="4"/>
    </row>
    <row r="394" spans="1:8" ht="15.75" customHeight="1">
      <c r="A394" s="1"/>
      <c r="B394" s="1"/>
      <c r="C394" s="1"/>
      <c r="D394" s="1"/>
      <c r="E394" s="1"/>
      <c r="F394" s="1"/>
      <c r="G394" s="1"/>
      <c r="H394" s="4"/>
    </row>
    <row r="395" spans="1:8" ht="15.75" customHeight="1">
      <c r="A395" s="1"/>
      <c r="B395" s="1"/>
      <c r="C395" s="1"/>
      <c r="D395" s="1"/>
      <c r="E395" s="1"/>
      <c r="F395" s="1"/>
      <c r="G395" s="1"/>
      <c r="H395" s="4"/>
    </row>
    <row r="396" spans="1:8" ht="15.75" customHeight="1">
      <c r="A396" s="1"/>
      <c r="B396" s="1"/>
      <c r="C396" s="1"/>
      <c r="D396" s="1"/>
      <c r="E396" s="1"/>
      <c r="F396" s="1"/>
      <c r="G396" s="1"/>
      <c r="H396" s="4"/>
    </row>
    <row r="397" spans="1:8" ht="15.75" customHeight="1">
      <c r="A397" s="1"/>
      <c r="B397" s="1"/>
      <c r="C397" s="1"/>
      <c r="D397" s="1"/>
      <c r="E397" s="1"/>
      <c r="F397" s="1"/>
      <c r="G397" s="1"/>
      <c r="H397" s="4"/>
    </row>
    <row r="398" spans="1:8" ht="15.75" customHeight="1">
      <c r="A398" s="1"/>
      <c r="B398" s="1"/>
      <c r="C398" s="1"/>
      <c r="D398" s="1"/>
      <c r="E398" s="1"/>
      <c r="F398" s="1"/>
      <c r="G398" s="1"/>
      <c r="H398" s="4"/>
    </row>
    <row r="399" spans="1:8" ht="15.75" customHeight="1">
      <c r="A399" s="1"/>
      <c r="B399" s="1"/>
      <c r="C399" s="1"/>
      <c r="D399" s="1"/>
      <c r="E399" s="1"/>
      <c r="F399" s="1"/>
      <c r="G399" s="1"/>
      <c r="H399" s="4"/>
    </row>
    <row r="400" spans="1:8" ht="15.75" customHeight="1">
      <c r="A400" s="1"/>
      <c r="B400" s="1"/>
      <c r="C400" s="1"/>
      <c r="D400" s="1"/>
      <c r="E400" s="1"/>
      <c r="F400" s="1"/>
      <c r="G400" s="1"/>
      <c r="H400" s="4"/>
    </row>
    <row r="401" spans="1:8" ht="15.75" customHeight="1">
      <c r="A401" s="1"/>
      <c r="B401" s="1"/>
      <c r="C401" s="1"/>
      <c r="D401" s="1"/>
      <c r="E401" s="1"/>
      <c r="F401" s="1"/>
      <c r="G401" s="1"/>
      <c r="H401" s="4"/>
    </row>
    <row r="402" spans="1:8" ht="15.75" customHeight="1">
      <c r="A402" s="1"/>
      <c r="B402" s="1"/>
      <c r="C402" s="1"/>
      <c r="D402" s="1"/>
      <c r="E402" s="1"/>
      <c r="F402" s="1"/>
      <c r="G402" s="1"/>
      <c r="H402" s="4"/>
    </row>
    <row r="403" spans="1:8" ht="15.75" customHeight="1">
      <c r="A403" s="1"/>
      <c r="B403" s="1"/>
      <c r="C403" s="1"/>
      <c r="D403" s="1"/>
      <c r="E403" s="1"/>
      <c r="F403" s="1"/>
      <c r="G403" s="1"/>
      <c r="H403" s="4"/>
    </row>
    <row r="404" spans="1:8" ht="15.75" customHeight="1">
      <c r="A404" s="1"/>
      <c r="B404" s="1"/>
      <c r="C404" s="1"/>
      <c r="D404" s="1"/>
      <c r="E404" s="1"/>
      <c r="F404" s="1"/>
      <c r="G404" s="1"/>
      <c r="H404" s="4"/>
    </row>
    <row r="405" spans="1:8" ht="15.75" customHeight="1">
      <c r="A405" s="1"/>
      <c r="B405" s="1"/>
      <c r="C405" s="1"/>
      <c r="D405" s="1"/>
      <c r="E405" s="1"/>
      <c r="F405" s="1"/>
      <c r="G405" s="1"/>
      <c r="H405" s="4"/>
    </row>
    <row r="406" spans="1:8" ht="15.75" customHeight="1">
      <c r="A406" s="1"/>
      <c r="B406" s="1"/>
      <c r="C406" s="1"/>
      <c r="D406" s="1"/>
      <c r="E406" s="1"/>
      <c r="F406" s="1"/>
      <c r="G406" s="1"/>
      <c r="H406" s="4"/>
    </row>
    <row r="407" spans="1:8" ht="15.75" customHeight="1">
      <c r="A407" s="1"/>
      <c r="B407" s="1"/>
      <c r="C407" s="1"/>
      <c r="D407" s="1"/>
      <c r="E407" s="1"/>
      <c r="F407" s="1"/>
      <c r="G407" s="1"/>
      <c r="H407" s="4"/>
    </row>
    <row r="408" spans="1:8" ht="15.75" customHeight="1">
      <c r="A408" s="1"/>
      <c r="B408" s="1"/>
      <c r="C408" s="1"/>
      <c r="D408" s="1"/>
      <c r="E408" s="1"/>
      <c r="F408" s="1"/>
      <c r="G408" s="1"/>
      <c r="H408" s="4"/>
    </row>
    <row r="409" spans="1:8" ht="15.75" customHeight="1">
      <c r="A409" s="1"/>
      <c r="B409" s="1"/>
      <c r="C409" s="1"/>
      <c r="D409" s="1"/>
      <c r="E409" s="1"/>
      <c r="F409" s="1"/>
      <c r="G409" s="1"/>
      <c r="H409" s="4"/>
    </row>
    <row r="410" spans="1:8" ht="15.75" customHeight="1">
      <c r="A410" s="1"/>
      <c r="B410" s="1"/>
      <c r="C410" s="1"/>
      <c r="D410" s="1"/>
      <c r="E410" s="1"/>
      <c r="F410" s="1"/>
      <c r="G410" s="1"/>
      <c r="H410" s="4"/>
    </row>
    <row r="411" spans="1:8" ht="15.75" customHeight="1">
      <c r="A411" s="1"/>
      <c r="B411" s="1"/>
      <c r="C411" s="1"/>
      <c r="D411" s="1"/>
      <c r="E411" s="1"/>
      <c r="F411" s="1"/>
      <c r="G411" s="1"/>
      <c r="H411" s="4"/>
    </row>
    <row r="412" spans="1:8" ht="15.75" customHeight="1">
      <c r="A412" s="1"/>
      <c r="B412" s="1"/>
      <c r="C412" s="1"/>
      <c r="D412" s="1"/>
      <c r="E412" s="1"/>
      <c r="F412" s="1"/>
      <c r="G412" s="1"/>
      <c r="H412" s="4"/>
    </row>
    <row r="413" spans="1:8" ht="15.75" customHeight="1">
      <c r="A413" s="1"/>
      <c r="B413" s="1"/>
      <c r="C413" s="1"/>
      <c r="D413" s="1"/>
      <c r="E413" s="1"/>
      <c r="F413" s="1"/>
      <c r="G413" s="1"/>
      <c r="H413" s="4"/>
    </row>
    <row r="414" spans="1:8" ht="15.75" customHeight="1">
      <c r="A414" s="1"/>
      <c r="B414" s="1"/>
      <c r="C414" s="1"/>
      <c r="D414" s="1"/>
      <c r="E414" s="1"/>
      <c r="F414" s="1"/>
      <c r="G414" s="1"/>
      <c r="H414" s="4"/>
    </row>
    <row r="415" spans="1:8" ht="15.75" customHeight="1">
      <c r="A415" s="1"/>
      <c r="B415" s="1"/>
      <c r="C415" s="1"/>
      <c r="D415" s="1"/>
      <c r="E415" s="1"/>
      <c r="F415" s="1"/>
      <c r="G415" s="1"/>
      <c r="H415" s="4"/>
    </row>
    <row r="416" spans="1:8" ht="15.75" customHeight="1">
      <c r="A416" s="1"/>
      <c r="B416" s="1"/>
      <c r="C416" s="1"/>
      <c r="D416" s="1"/>
      <c r="E416" s="1"/>
      <c r="F416" s="1"/>
      <c r="G416" s="1"/>
      <c r="H416" s="4"/>
    </row>
    <row r="417" spans="1:8" ht="15.75" customHeight="1">
      <c r="A417" s="1"/>
      <c r="B417" s="1"/>
      <c r="C417" s="1"/>
      <c r="D417" s="1"/>
      <c r="E417" s="1"/>
      <c r="F417" s="1"/>
      <c r="G417" s="1"/>
      <c r="H417" s="4"/>
    </row>
    <row r="418" spans="1:8" ht="15.75" customHeight="1">
      <c r="A418" s="1"/>
      <c r="B418" s="1"/>
      <c r="C418" s="1"/>
      <c r="D418" s="1"/>
      <c r="E418" s="1"/>
      <c r="F418" s="1"/>
      <c r="G418" s="1"/>
      <c r="H418" s="4"/>
    </row>
    <row r="419" spans="1:8" ht="15.75" customHeight="1">
      <c r="A419" s="1"/>
      <c r="B419" s="1"/>
      <c r="C419" s="1"/>
      <c r="D419" s="1"/>
      <c r="E419" s="1"/>
      <c r="F419" s="1"/>
      <c r="G419" s="1"/>
      <c r="H419" s="4"/>
    </row>
    <row r="420" spans="1:8" ht="15.75" customHeight="1">
      <c r="A420" s="1"/>
      <c r="B420" s="1"/>
      <c r="C420" s="1"/>
      <c r="D420" s="1"/>
      <c r="E420" s="1"/>
      <c r="F420" s="1"/>
      <c r="G420" s="1"/>
      <c r="H420" s="4"/>
    </row>
    <row r="421" spans="1:8" ht="15.75" customHeight="1">
      <c r="A421" s="1"/>
      <c r="B421" s="1"/>
      <c r="C421" s="1"/>
      <c r="D421" s="1"/>
      <c r="E421" s="1"/>
      <c r="F421" s="1"/>
      <c r="G421" s="1"/>
      <c r="H421" s="4"/>
    </row>
    <row r="422" spans="1:8" ht="15.75" customHeight="1">
      <c r="A422" s="1"/>
      <c r="B422" s="1"/>
      <c r="C422" s="1"/>
      <c r="D422" s="1"/>
      <c r="E422" s="1"/>
      <c r="F422" s="1"/>
      <c r="G422" s="1"/>
      <c r="H422" s="4"/>
    </row>
    <row r="423" spans="1:8" ht="15.75" customHeight="1">
      <c r="A423" s="1"/>
      <c r="B423" s="1"/>
      <c r="C423" s="1"/>
      <c r="D423" s="1"/>
      <c r="E423" s="1"/>
      <c r="F423" s="1"/>
      <c r="G423" s="1"/>
      <c r="H423" s="4"/>
    </row>
    <row r="424" spans="1:8" ht="15.75" customHeight="1">
      <c r="A424" s="1"/>
      <c r="B424" s="1"/>
      <c r="C424" s="1"/>
      <c r="D424" s="1"/>
      <c r="E424" s="1"/>
      <c r="F424" s="1"/>
      <c r="G424" s="1"/>
      <c r="H424" s="4"/>
    </row>
    <row r="425" spans="1:8" ht="15.75" customHeight="1">
      <c r="A425" s="1"/>
      <c r="B425" s="1"/>
      <c r="C425" s="1"/>
      <c r="D425" s="1"/>
      <c r="E425" s="1"/>
      <c r="F425" s="1"/>
      <c r="G425" s="1"/>
      <c r="H425" s="4"/>
    </row>
    <row r="426" spans="1:8" ht="15.75" customHeight="1">
      <c r="A426" s="1"/>
      <c r="B426" s="1"/>
      <c r="C426" s="1"/>
      <c r="D426" s="1"/>
      <c r="E426" s="1"/>
      <c r="F426" s="1"/>
      <c r="G426" s="1"/>
      <c r="H426" s="4"/>
    </row>
    <row r="427" spans="1:8" ht="15.75" customHeight="1">
      <c r="A427" s="1"/>
      <c r="B427" s="1"/>
      <c r="C427" s="1"/>
      <c r="D427" s="1"/>
      <c r="E427" s="1"/>
      <c r="F427" s="1"/>
      <c r="G427" s="1"/>
      <c r="H427" s="4"/>
    </row>
    <row r="428" spans="1:8" ht="15.75" customHeight="1">
      <c r="A428" s="1"/>
      <c r="B428" s="1"/>
      <c r="C428" s="1"/>
      <c r="D428" s="1"/>
      <c r="E428" s="1"/>
      <c r="F428" s="1"/>
      <c r="G428" s="1"/>
      <c r="H428" s="4"/>
    </row>
    <row r="429" spans="1:8" ht="15.75" customHeight="1">
      <c r="A429" s="1"/>
      <c r="B429" s="1"/>
      <c r="C429" s="1"/>
      <c r="D429" s="1"/>
      <c r="E429" s="1"/>
      <c r="F429" s="1"/>
      <c r="G429" s="1"/>
      <c r="H429" s="4"/>
    </row>
    <row r="430" spans="1:8" ht="15.75" customHeight="1">
      <c r="A430" s="1"/>
      <c r="B430" s="1"/>
      <c r="C430" s="1"/>
      <c r="D430" s="1"/>
      <c r="E430" s="1"/>
      <c r="F430" s="1"/>
      <c r="G430" s="1"/>
      <c r="H430" s="4"/>
    </row>
    <row r="431" spans="1:8" ht="15.75" customHeight="1">
      <c r="A431" s="1"/>
      <c r="B431" s="1"/>
      <c r="C431" s="1"/>
      <c r="D431" s="1"/>
      <c r="E431" s="1"/>
      <c r="F431" s="1"/>
      <c r="G431" s="1"/>
      <c r="H431" s="4"/>
    </row>
    <row r="432" spans="1:8" ht="15.75" customHeight="1">
      <c r="A432" s="1"/>
      <c r="B432" s="1"/>
      <c r="C432" s="1"/>
      <c r="D432" s="1"/>
      <c r="E432" s="1"/>
      <c r="F432" s="1"/>
      <c r="G432" s="1"/>
      <c r="H432" s="4"/>
    </row>
    <row r="433" spans="1:8" ht="15.75" customHeight="1">
      <c r="A433" s="1"/>
      <c r="B433" s="1"/>
      <c r="C433" s="1"/>
      <c r="D433" s="1"/>
      <c r="E433" s="1"/>
      <c r="F433" s="1"/>
      <c r="G433" s="1"/>
      <c r="H433" s="4"/>
    </row>
    <row r="434" spans="1:8" ht="15.75" customHeight="1">
      <c r="A434" s="1"/>
      <c r="B434" s="1"/>
      <c r="C434" s="1"/>
      <c r="D434" s="1"/>
      <c r="E434" s="1"/>
      <c r="F434" s="1"/>
      <c r="G434" s="1"/>
      <c r="H434" s="4"/>
    </row>
    <row r="435" spans="1:8" ht="15.75" customHeight="1">
      <c r="A435" s="1"/>
      <c r="B435" s="1"/>
      <c r="C435" s="1"/>
      <c r="D435" s="1"/>
      <c r="E435" s="1"/>
      <c r="F435" s="1"/>
      <c r="G435" s="1"/>
      <c r="H435" s="4"/>
    </row>
    <row r="436" spans="1:8" ht="15.75" customHeight="1">
      <c r="A436" s="1"/>
      <c r="B436" s="1"/>
      <c r="C436" s="1"/>
      <c r="D436" s="1"/>
      <c r="E436" s="1"/>
      <c r="F436" s="1"/>
      <c r="G436" s="1"/>
      <c r="H436" s="4"/>
    </row>
    <row r="437" spans="1:8" ht="15.75" customHeight="1">
      <c r="A437" s="1"/>
      <c r="B437" s="1"/>
      <c r="C437" s="1"/>
      <c r="D437" s="1"/>
      <c r="E437" s="1"/>
      <c r="F437" s="1"/>
      <c r="G437" s="1"/>
      <c r="H437" s="4"/>
    </row>
    <row r="438" spans="1:8" ht="15.75" customHeight="1">
      <c r="A438" s="1"/>
      <c r="B438" s="1"/>
      <c r="C438" s="1"/>
      <c r="D438" s="1"/>
      <c r="E438" s="1"/>
      <c r="F438" s="1"/>
      <c r="G438" s="1"/>
      <c r="H438" s="4"/>
    </row>
    <row r="439" spans="1:8" ht="15.75" customHeight="1">
      <c r="A439" s="1"/>
      <c r="B439" s="1"/>
      <c r="C439" s="1"/>
      <c r="D439" s="1"/>
      <c r="E439" s="1"/>
      <c r="F439" s="1"/>
      <c r="G439" s="1"/>
      <c r="H439" s="4"/>
    </row>
    <row r="440" spans="1:8" ht="15.75" customHeight="1">
      <c r="A440" s="1"/>
      <c r="B440" s="1"/>
      <c r="C440" s="1"/>
      <c r="D440" s="1"/>
      <c r="E440" s="1"/>
      <c r="F440" s="1"/>
      <c r="G440" s="1"/>
      <c r="H440" s="4"/>
    </row>
    <row r="441" spans="1:8" ht="15.75" customHeight="1">
      <c r="A441" s="1"/>
      <c r="B441" s="1"/>
      <c r="C441" s="1"/>
      <c r="D441" s="1"/>
      <c r="E441" s="1"/>
      <c r="F441" s="1"/>
      <c r="G441" s="1"/>
      <c r="H441" s="4"/>
    </row>
    <row r="442" spans="1:8" ht="15.75" customHeight="1"/>
    <row r="443" spans="1:8" ht="15.75" customHeight="1"/>
    <row r="444" spans="1:8" ht="15.75" customHeight="1"/>
    <row r="445" spans="1:8" ht="15.75" customHeight="1"/>
    <row r="446" spans="1:8" ht="15.75" customHeight="1"/>
    <row r="447" spans="1:8" ht="15.75" customHeight="1"/>
    <row r="448" spans="1: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7"/>
  <sheetViews>
    <sheetView tabSelected="1" workbookViewId="0">
      <selection activeCell="G31" sqref="G31"/>
    </sheetView>
  </sheetViews>
  <sheetFormatPr defaultColWidth="12.5703125" defaultRowHeight="15" customHeight="1"/>
  <sheetData>
    <row r="1" spans="1:6"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</row>
    <row r="2" spans="1:6">
      <c r="A2" s="5" t="s">
        <v>12</v>
      </c>
      <c r="B2" s="5">
        <f>(AVERAGE(AAPL!H3:H241)+1)^21-1</f>
        <v>0.72563074488540891</v>
      </c>
      <c r="C2" s="6">
        <f>(AVERAGE(MSFT!H3:H241)+1)^21-1</f>
        <v>0.23813523157766481</v>
      </c>
      <c r="D2" s="6">
        <f>(AVERAGE(WMT!H3:H241)+1)^21-1</f>
        <v>0.13829734461207766</v>
      </c>
      <c r="E2" s="6">
        <f>(AVERAGE(BA!H3:H241)+1)^21-1</f>
        <v>0.32916583060062354</v>
      </c>
      <c r="F2" s="5">
        <f>B2*0.25+C2*0.25+D2*0.25+E2*0.25</f>
        <v>0.35780728791894373</v>
      </c>
    </row>
    <row r="3" spans="1:6">
      <c r="A3" s="5" t="s">
        <v>13</v>
      </c>
      <c r="B3" s="6">
        <f>STDEV(AAPL!H3:H241)*SQRT(21)</f>
        <v>0.53316076169316351</v>
      </c>
      <c r="C3" s="7">
        <f>STDEV(MSFT!H3:H241)*SQRT(21)</f>
        <v>0.38284402910825521</v>
      </c>
      <c r="D3" s="7">
        <f>STDEV(WMT!H3:H241)*SQRT(21)</f>
        <v>0.24517471147817577</v>
      </c>
      <c r="E3" s="7">
        <f>STDEV(BA!H3:H241)*SQRT(21)</f>
        <v>0.37465163804909463</v>
      </c>
    </row>
    <row r="4" spans="1:6">
      <c r="A4" s="5" t="s">
        <v>14</v>
      </c>
      <c r="B4" s="8">
        <f>COVAR(AAPL!H3:H241,BA!H3:H241)/VAR(BA!H3:H241)</f>
        <v>0.17823172398709605</v>
      </c>
      <c r="C4" s="7">
        <f>COVAR(MSFT!H3:H241,BA!H3:H241)/VAR(BA!H3:H241)</f>
        <v>0.18081454177000611</v>
      </c>
      <c r="D4" s="7">
        <f>COVAR(WMT!H3:H241,BA!H3:H241)/VAR(BA!H3:H241)</f>
        <v>7.9645790069395872E-2</v>
      </c>
      <c r="E4" s="7">
        <f>COVAR(BA!H3:H241,BA!H3:H241)/VAR(BA!H3:H241)</f>
        <v>0.99581589958158989</v>
      </c>
      <c r="F4" s="5">
        <f>B4*0.25+C4*0.25+D4*0.25+E4*0.25</f>
        <v>0.35862698885202199</v>
      </c>
    </row>
    <row r="5" spans="1:6">
      <c r="A5" s="5" t="s">
        <v>15</v>
      </c>
      <c r="B5" s="5">
        <f t="shared" ref="B5:F5" si="0">(B2-0.19%)/B4</f>
        <v>4.0606168682843853</v>
      </c>
      <c r="C5" s="5">
        <f t="shared" si="0"/>
        <v>1.306505711681935</v>
      </c>
      <c r="D5" s="5">
        <f t="shared" si="0"/>
        <v>1.7125493324033045</v>
      </c>
      <c r="E5" s="5">
        <f t="shared" si="0"/>
        <v>0.32864089711575223</v>
      </c>
      <c r="F5" s="5">
        <f t="shared" si="0"/>
        <v>0.99241635175929133</v>
      </c>
    </row>
    <row r="6" spans="1:6">
      <c r="A6" s="5" t="s">
        <v>16</v>
      </c>
      <c r="B6" s="5">
        <f t="shared" ref="B6:E6" si="1">B2-2*B3</f>
        <v>-0.34069077850091811</v>
      </c>
      <c r="C6" s="5">
        <f t="shared" si="1"/>
        <v>-0.52755282663884562</v>
      </c>
      <c r="D6" s="5">
        <f t="shared" si="1"/>
        <v>-0.35205207834427388</v>
      </c>
      <c r="E6" s="5">
        <f t="shared" si="1"/>
        <v>-0.42013744549756571</v>
      </c>
    </row>
    <row r="7" spans="1:6">
      <c r="A7" s="5" t="s">
        <v>17</v>
      </c>
      <c r="B7" s="5">
        <f t="shared" ref="B7:E7" si="2">B2-3*B3</f>
        <v>-0.87385154019408162</v>
      </c>
      <c r="C7" s="5">
        <f t="shared" si="2"/>
        <v>-0.91039685574710072</v>
      </c>
      <c r="D7" s="5">
        <f t="shared" si="2"/>
        <v>-0.5972267898224497</v>
      </c>
      <c r="E7" s="5">
        <f t="shared" si="2"/>
        <v>-0.79478908354666045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AAPL</vt:lpstr>
      <vt:lpstr>MSFT</vt:lpstr>
      <vt:lpstr>WMT</vt:lpstr>
      <vt:lpstr>BA</vt:lpstr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Dipendra Pratap Singh</cp:lastModifiedBy>
  <dcterms:modified xsi:type="dcterms:W3CDTF">2024-07-23T18:01:01Z</dcterms:modified>
</cp:coreProperties>
</file>