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pes\OneDrive\Desktop\"/>
    </mc:Choice>
  </mc:AlternateContent>
  <xr:revisionPtr revIDLastSave="0" documentId="13_ncr:1_{800D4E5E-F1AF-43D6-9232-695BA53A7333}" xr6:coauthVersionLast="47" xr6:coauthVersionMax="47" xr10:uidLastSave="{00000000-0000-0000-0000-000000000000}"/>
  <bookViews>
    <workbookView xWindow="-108" yWindow="-108" windowWidth="23256" windowHeight="12456" xr2:uid="{8BB9497B-0E6D-443E-9D1B-8424880E2A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R16" i="1"/>
  <c r="Q16" i="1"/>
  <c r="P16" i="1"/>
  <c r="J16" i="1"/>
  <c r="K16" i="1" s="1"/>
  <c r="I16" i="1"/>
  <c r="O16" i="1" s="1"/>
  <c r="R15" i="1"/>
  <c r="Q15" i="1"/>
  <c r="P15" i="1"/>
  <c r="O15" i="1"/>
  <c r="L15" i="1"/>
  <c r="K15" i="1"/>
  <c r="J15" i="1"/>
  <c r="I15" i="1"/>
  <c r="R14" i="1"/>
  <c r="Q14" i="1"/>
  <c r="P14" i="1"/>
  <c r="O14" i="1"/>
  <c r="I14" i="1"/>
  <c r="J14" i="1" s="1"/>
  <c r="R13" i="1"/>
  <c r="Q13" i="1"/>
  <c r="P13" i="1"/>
  <c r="O13" i="1"/>
  <c r="I13" i="1"/>
  <c r="J13" i="1" s="1"/>
  <c r="R12" i="1"/>
  <c r="Q12" i="1"/>
  <c r="P12" i="1"/>
  <c r="O12" i="1"/>
  <c r="I12" i="1"/>
  <c r="J12" i="1" s="1"/>
  <c r="R11" i="1"/>
  <c r="Q11" i="1"/>
  <c r="P11" i="1"/>
  <c r="I11" i="1"/>
  <c r="O11" i="1" s="1"/>
  <c r="R10" i="1"/>
  <c r="Q10" i="1"/>
  <c r="P10" i="1"/>
  <c r="I10" i="1"/>
  <c r="J10" i="1" s="1"/>
  <c r="R9" i="1"/>
  <c r="Q9" i="1"/>
  <c r="P9" i="1"/>
  <c r="I9" i="1"/>
  <c r="O9" i="1" s="1"/>
  <c r="R8" i="1"/>
  <c r="Q8" i="1"/>
  <c r="P8" i="1"/>
  <c r="O8" i="1"/>
  <c r="J8" i="1"/>
  <c r="L8" i="1" s="1"/>
  <c r="I8" i="1"/>
  <c r="R7" i="1"/>
  <c r="Q7" i="1"/>
  <c r="P7" i="1"/>
  <c r="O7" i="1"/>
  <c r="L7" i="1"/>
  <c r="K7" i="1"/>
  <c r="J7" i="1"/>
  <c r="I7" i="1"/>
  <c r="R6" i="1"/>
  <c r="Q6" i="1"/>
  <c r="P6" i="1"/>
  <c r="O6" i="1"/>
  <c r="I6" i="1"/>
  <c r="J6" i="1" s="1"/>
  <c r="R5" i="1"/>
  <c r="Q5" i="1"/>
  <c r="P5" i="1"/>
  <c r="O5" i="1"/>
  <c r="I5" i="1"/>
  <c r="J5" i="1" s="1"/>
  <c r="R4" i="1"/>
  <c r="Q4" i="1"/>
  <c r="P4" i="1"/>
  <c r="O4" i="1"/>
  <c r="I4" i="1"/>
  <c r="J4" i="1" s="1"/>
  <c r="R3" i="1"/>
  <c r="Q3" i="1"/>
  <c r="P3" i="1"/>
  <c r="I3" i="1"/>
  <c r="O3" i="1" s="1"/>
  <c r="R2" i="1"/>
  <c r="Q2" i="1"/>
  <c r="P2" i="1"/>
  <c r="I2" i="1"/>
  <c r="J2" i="1" s="1"/>
  <c r="M12" i="1" l="1"/>
  <c r="M4" i="1"/>
  <c r="K2" i="1"/>
  <c r="M15" i="1"/>
  <c r="M7" i="1"/>
  <c r="M13" i="1"/>
  <c r="M11" i="1"/>
  <c r="M3" i="1"/>
  <c r="M10" i="1"/>
  <c r="M2" i="1"/>
  <c r="M9" i="1"/>
  <c r="L2" i="1"/>
  <c r="M16" i="1"/>
  <c r="M8" i="1"/>
  <c r="M14" i="1"/>
  <c r="M6" i="1"/>
  <c r="M5" i="1"/>
  <c r="L4" i="1"/>
  <c r="K4" i="1"/>
  <c r="L10" i="1"/>
  <c r="K10" i="1"/>
  <c r="L12" i="1"/>
  <c r="K12" i="1"/>
  <c r="K6" i="1"/>
  <c r="L6" i="1"/>
  <c r="L14" i="1"/>
  <c r="K14" i="1"/>
  <c r="L5" i="1"/>
  <c r="K5" i="1"/>
  <c r="L13" i="1"/>
  <c r="K13" i="1"/>
  <c r="J9" i="1"/>
  <c r="L16" i="1"/>
  <c r="J3" i="1"/>
  <c r="O2" i="1"/>
  <c r="O10" i="1"/>
  <c r="K8" i="1"/>
  <c r="J11" i="1"/>
  <c r="L9" i="1" l="1"/>
  <c r="K9" i="1"/>
  <c r="K3" i="1"/>
  <c r="L3" i="1"/>
  <c r="L11" i="1"/>
  <c r="K11" i="1"/>
</calcChain>
</file>

<file path=xl/sharedStrings.xml><?xml version="1.0" encoding="utf-8"?>
<sst xmlns="http://schemas.openxmlformats.org/spreadsheetml/2006/main" count="64" uniqueCount="52">
  <si>
    <t>S.no</t>
  </si>
  <si>
    <t>Name</t>
  </si>
  <si>
    <t>Father's Name</t>
  </si>
  <si>
    <t>Course</t>
  </si>
  <si>
    <t>MATHS</t>
  </si>
  <si>
    <t>C++</t>
  </si>
  <si>
    <t>DBMS</t>
  </si>
  <si>
    <t>DS</t>
  </si>
  <si>
    <t>MARKS</t>
  </si>
  <si>
    <t>PERCENTAGE</t>
  </si>
  <si>
    <t>STATUS</t>
  </si>
  <si>
    <t>GRADE</t>
  </si>
  <si>
    <t>Bonus Marks</t>
  </si>
  <si>
    <t>After bonus</t>
  </si>
  <si>
    <t>Average marks</t>
  </si>
  <si>
    <t>min marks</t>
  </si>
  <si>
    <t>max marks</t>
  </si>
  <si>
    <t>Ashu</t>
  </si>
  <si>
    <t>Gourav</t>
  </si>
  <si>
    <t>BCA</t>
  </si>
  <si>
    <t>Deepak</t>
  </si>
  <si>
    <t>Dinesh</t>
  </si>
  <si>
    <t>BTECH</t>
  </si>
  <si>
    <t>Raj</t>
  </si>
  <si>
    <t>MTECH</t>
  </si>
  <si>
    <t>Kashish</t>
  </si>
  <si>
    <t>Ashmit</t>
  </si>
  <si>
    <t>MA</t>
  </si>
  <si>
    <t>Naman</t>
  </si>
  <si>
    <t>Abhishek</t>
  </si>
  <si>
    <t>MBA</t>
  </si>
  <si>
    <t>Aman</t>
  </si>
  <si>
    <t>Parbhakar</t>
  </si>
  <si>
    <t>MCA</t>
  </si>
  <si>
    <t>Tripti</t>
  </si>
  <si>
    <t>Kunal</t>
  </si>
  <si>
    <t>Kanhaiya</t>
  </si>
  <si>
    <t>Manas</t>
  </si>
  <si>
    <t>BBA</t>
  </si>
  <si>
    <t>Sunal</t>
  </si>
  <si>
    <t>Rohit</t>
  </si>
  <si>
    <t>Mansi</t>
  </si>
  <si>
    <t>Sohit</t>
  </si>
  <si>
    <t>Himani</t>
  </si>
  <si>
    <t>Mohit</t>
  </si>
  <si>
    <t>BA</t>
  </si>
  <si>
    <t>Akshu</t>
  </si>
  <si>
    <t>Dheeraj</t>
  </si>
  <si>
    <t>Ankita</t>
  </si>
  <si>
    <t>Neeraj</t>
  </si>
  <si>
    <t>Krishan</t>
  </si>
  <si>
    <t>SEM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</si>
</sst>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A8E6-E962-46D8-A2D2-D34A3FA44C0C}">
  <dimension ref="A1:R23"/>
  <sheetViews>
    <sheetView tabSelected="1" topLeftCell="B1" workbookViewId="0">
      <selection sqref="A1:XFD1048576"/>
    </sheetView>
  </sheetViews>
  <sheetFormatPr defaultRowHeight="14.4" x14ac:dyDescent="0.3"/>
  <cols>
    <col min="1" max="1" width="4.44140625" customWidth="1"/>
    <col min="3" max="3" width="12.5546875" customWidth="1"/>
    <col min="9" max="9" width="12.21875" customWidth="1"/>
    <col min="10" max="10" width="12.44140625" customWidth="1"/>
    <col min="14" max="14" width="13" customWidth="1"/>
    <col min="15" max="15" width="10.6640625" customWidth="1"/>
    <col min="16" max="16" width="13.332031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>
        <v>1</v>
      </c>
      <c r="B2" t="s">
        <v>17</v>
      </c>
      <c r="C2" t="s">
        <v>18</v>
      </c>
      <c r="D2" t="s">
        <v>19</v>
      </c>
      <c r="E2">
        <v>45</v>
      </c>
      <c r="F2">
        <v>45</v>
      </c>
      <c r="G2">
        <v>32</v>
      </c>
      <c r="H2">
        <v>78</v>
      </c>
      <c r="I2">
        <f t="shared" ref="I2:I16" si="0">SUM(E2:H2)</f>
        <v>200</v>
      </c>
      <c r="J2" s="1">
        <f>I2/400*100%</f>
        <v>0.5</v>
      </c>
      <c r="K2" t="str">
        <f>IF(J2&gt;=60%,"pass","fail")</f>
        <v>fail</v>
      </c>
      <c r="L2" t="str">
        <f>IF(J2&gt;=90%,"A",IF(J2&gt;=80%,"B",IF(J2&gt;=70%,"C",IF(J2&gt;=60%,"D","E"))))</f>
        <v>E</v>
      </c>
      <c r="M2" t="str">
        <f>IF($J$2&gt;=90%,"A",IF($J$2&gt;=80%,"B",IF($J$2&gt;=70%,"C",IF($J$2&gt;=60%,"D","E"))))</f>
        <v>E</v>
      </c>
      <c r="N2">
        <v>5</v>
      </c>
      <c r="O2">
        <f>I2+$N$2</f>
        <v>205</v>
      </c>
      <c r="P2">
        <f>AVERAGE(E2,F2,G2,H2)</f>
        <v>50</v>
      </c>
      <c r="Q2">
        <f>MIN(E2,F2,G2,H2)</f>
        <v>32</v>
      </c>
      <c r="R2">
        <f>MAX(E2,F2,G2,H2)</f>
        <v>78</v>
      </c>
    </row>
    <row r="3" spans="1:18" x14ac:dyDescent="0.3">
      <c r="A3">
        <v>2</v>
      </c>
      <c r="B3" t="s">
        <v>20</v>
      </c>
      <c r="C3" t="s">
        <v>21</v>
      </c>
      <c r="D3" t="s">
        <v>22</v>
      </c>
      <c r="E3">
        <v>65</v>
      </c>
      <c r="F3">
        <v>54</v>
      </c>
      <c r="G3">
        <v>89</v>
      </c>
      <c r="H3">
        <v>45</v>
      </c>
      <c r="I3">
        <f t="shared" si="0"/>
        <v>253</v>
      </c>
      <c r="J3" s="1">
        <f>I3/400*100%</f>
        <v>0.63249999999999995</v>
      </c>
      <c r="K3" t="str">
        <f t="shared" ref="K3:K16" si="1">IF(J3&gt;=60%,"pass","fail")</f>
        <v>pass</v>
      </c>
      <c r="L3" t="str">
        <f t="shared" ref="L3:L16" si="2">IF(J3&gt;=90%,"A",IF(J3&gt;=80%,"B",IF(J3&gt;=70%,"C",IF(J3&gt;=60%,"D","E"))))</f>
        <v>D</v>
      </c>
      <c r="M3" t="str">
        <f t="shared" ref="M3:M16" si="3">IF($J$2&gt;=90%,"A",IF($J$2&gt;=80%,"B",IF($J$2&gt;=70%,"C",IF($J$2&gt;=60%,"D","E"))))</f>
        <v>E</v>
      </c>
      <c r="O3">
        <f t="shared" ref="O3:O16" si="4">I3+$N$2</f>
        <v>258</v>
      </c>
      <c r="P3">
        <f t="shared" ref="P3:P16" si="5">AVERAGE(E3,F3,G3,H3)</f>
        <v>63.25</v>
      </c>
      <c r="Q3">
        <f t="shared" ref="Q3:Q16" si="6">MIN(E3,F3,G3,H3)</f>
        <v>45</v>
      </c>
      <c r="R3">
        <f t="shared" ref="R3:R16" si="7">MAX(E3,F3,G3,H3)</f>
        <v>89</v>
      </c>
    </row>
    <row r="4" spans="1:18" x14ac:dyDescent="0.3">
      <c r="A4">
        <v>3</v>
      </c>
      <c r="B4" t="s">
        <v>23</v>
      </c>
      <c r="C4" t="s">
        <v>21</v>
      </c>
      <c r="D4" t="s">
        <v>24</v>
      </c>
      <c r="E4">
        <v>53</v>
      </c>
      <c r="F4">
        <v>54</v>
      </c>
      <c r="G4">
        <v>56</v>
      </c>
      <c r="H4">
        <v>45</v>
      </c>
      <c r="I4">
        <f t="shared" si="0"/>
        <v>208</v>
      </c>
      <c r="J4" s="1">
        <f t="shared" ref="J4:J16" si="8">(I4/400)*100%</f>
        <v>0.52</v>
      </c>
      <c r="K4" t="str">
        <f t="shared" si="1"/>
        <v>fail</v>
      </c>
      <c r="L4" t="str">
        <f t="shared" si="2"/>
        <v>E</v>
      </c>
      <c r="M4" t="str">
        <f t="shared" si="3"/>
        <v>E</v>
      </c>
      <c r="O4">
        <f t="shared" si="4"/>
        <v>213</v>
      </c>
      <c r="P4">
        <f t="shared" si="5"/>
        <v>52</v>
      </c>
      <c r="Q4">
        <f t="shared" si="6"/>
        <v>45</v>
      </c>
      <c r="R4">
        <f t="shared" si="7"/>
        <v>56</v>
      </c>
    </row>
    <row r="5" spans="1:18" x14ac:dyDescent="0.3">
      <c r="A5">
        <v>4</v>
      </c>
      <c r="B5" t="s">
        <v>25</v>
      </c>
      <c r="C5" t="s">
        <v>26</v>
      </c>
      <c r="D5" t="s">
        <v>27</v>
      </c>
      <c r="E5">
        <v>34</v>
      </c>
      <c r="F5">
        <v>34</v>
      </c>
      <c r="G5">
        <v>78</v>
      </c>
      <c r="H5">
        <v>87</v>
      </c>
      <c r="I5">
        <f t="shared" si="0"/>
        <v>233</v>
      </c>
      <c r="J5" s="1">
        <f t="shared" si="8"/>
        <v>0.58250000000000002</v>
      </c>
      <c r="K5" t="str">
        <f t="shared" si="1"/>
        <v>fail</v>
      </c>
      <c r="L5" t="str">
        <f t="shared" si="2"/>
        <v>E</v>
      </c>
      <c r="M5" t="str">
        <f t="shared" si="3"/>
        <v>E</v>
      </c>
      <c r="O5">
        <f t="shared" si="4"/>
        <v>238</v>
      </c>
      <c r="P5">
        <f t="shared" si="5"/>
        <v>58.25</v>
      </c>
      <c r="Q5">
        <f t="shared" si="6"/>
        <v>34</v>
      </c>
      <c r="R5">
        <f t="shared" si="7"/>
        <v>87</v>
      </c>
    </row>
    <row r="6" spans="1:18" x14ac:dyDescent="0.3">
      <c r="A6">
        <v>5</v>
      </c>
      <c r="B6" t="s">
        <v>28</v>
      </c>
      <c r="C6" t="s">
        <v>29</v>
      </c>
      <c r="D6" t="s">
        <v>30</v>
      </c>
      <c r="E6">
        <v>34</v>
      </c>
      <c r="F6">
        <v>78</v>
      </c>
      <c r="G6">
        <v>98</v>
      </c>
      <c r="H6">
        <v>56</v>
      </c>
      <c r="I6">
        <f t="shared" si="0"/>
        <v>266</v>
      </c>
      <c r="J6" s="1">
        <f t="shared" si="8"/>
        <v>0.66500000000000004</v>
      </c>
      <c r="K6" t="str">
        <f t="shared" si="1"/>
        <v>pass</v>
      </c>
      <c r="L6" t="str">
        <f t="shared" si="2"/>
        <v>D</v>
      </c>
      <c r="M6" t="str">
        <f t="shared" si="3"/>
        <v>E</v>
      </c>
      <c r="O6">
        <f t="shared" si="4"/>
        <v>271</v>
      </c>
      <c r="P6">
        <f t="shared" si="5"/>
        <v>66.5</v>
      </c>
      <c r="Q6">
        <f t="shared" si="6"/>
        <v>34</v>
      </c>
      <c r="R6">
        <f t="shared" si="7"/>
        <v>98</v>
      </c>
    </row>
    <row r="7" spans="1:18" x14ac:dyDescent="0.3">
      <c r="A7">
        <v>6</v>
      </c>
      <c r="B7" t="s">
        <v>31</v>
      </c>
      <c r="C7" t="s">
        <v>32</v>
      </c>
      <c r="D7" t="s">
        <v>33</v>
      </c>
      <c r="E7">
        <v>99</v>
      </c>
      <c r="F7">
        <v>97</v>
      </c>
      <c r="G7">
        <v>98</v>
      </c>
      <c r="H7">
        <v>98</v>
      </c>
      <c r="I7">
        <f t="shared" si="0"/>
        <v>392</v>
      </c>
      <c r="J7" s="1">
        <f t="shared" si="8"/>
        <v>0.98</v>
      </c>
      <c r="K7" t="str">
        <f t="shared" si="1"/>
        <v>pass</v>
      </c>
      <c r="L7" t="str">
        <f t="shared" si="2"/>
        <v>A</v>
      </c>
      <c r="M7" t="str">
        <f t="shared" si="3"/>
        <v>E</v>
      </c>
      <c r="O7">
        <f t="shared" si="4"/>
        <v>397</v>
      </c>
      <c r="P7">
        <f t="shared" si="5"/>
        <v>98</v>
      </c>
      <c r="Q7">
        <f t="shared" si="6"/>
        <v>97</v>
      </c>
      <c r="R7">
        <f t="shared" si="7"/>
        <v>99</v>
      </c>
    </row>
    <row r="8" spans="1:18" x14ac:dyDescent="0.3">
      <c r="A8">
        <v>7</v>
      </c>
      <c r="B8" t="s">
        <v>34</v>
      </c>
      <c r="C8" t="s">
        <v>35</v>
      </c>
      <c r="D8" t="s">
        <v>19</v>
      </c>
      <c r="E8">
        <v>45</v>
      </c>
      <c r="F8">
        <v>78</v>
      </c>
      <c r="G8">
        <v>15</v>
      </c>
      <c r="H8">
        <v>23</v>
      </c>
      <c r="I8">
        <f t="shared" si="0"/>
        <v>161</v>
      </c>
      <c r="J8" s="1">
        <f t="shared" si="8"/>
        <v>0.40250000000000002</v>
      </c>
      <c r="K8" t="str">
        <f t="shared" si="1"/>
        <v>fail</v>
      </c>
      <c r="L8" t="str">
        <f t="shared" si="2"/>
        <v>E</v>
      </c>
      <c r="M8" t="str">
        <f t="shared" si="3"/>
        <v>E</v>
      </c>
      <c r="O8">
        <f t="shared" si="4"/>
        <v>166</v>
      </c>
      <c r="P8">
        <f t="shared" si="5"/>
        <v>40.25</v>
      </c>
      <c r="Q8">
        <f t="shared" si="6"/>
        <v>15</v>
      </c>
      <c r="R8">
        <f t="shared" si="7"/>
        <v>78</v>
      </c>
    </row>
    <row r="9" spans="1:18" x14ac:dyDescent="0.3">
      <c r="A9">
        <v>8</v>
      </c>
      <c r="B9" t="s">
        <v>36</v>
      </c>
      <c r="C9" t="s">
        <v>37</v>
      </c>
      <c r="D9" t="s">
        <v>38</v>
      </c>
      <c r="E9">
        <v>45</v>
      </c>
      <c r="F9">
        <v>25</v>
      </c>
      <c r="G9">
        <v>87</v>
      </c>
      <c r="H9">
        <v>15</v>
      </c>
      <c r="I9">
        <f t="shared" si="0"/>
        <v>172</v>
      </c>
      <c r="J9" s="1">
        <f t="shared" si="8"/>
        <v>0.43</v>
      </c>
      <c r="K9" t="str">
        <f t="shared" si="1"/>
        <v>fail</v>
      </c>
      <c r="L9" t="str">
        <f t="shared" si="2"/>
        <v>E</v>
      </c>
      <c r="M9" t="str">
        <f t="shared" si="3"/>
        <v>E</v>
      </c>
      <c r="O9">
        <f t="shared" si="4"/>
        <v>177</v>
      </c>
      <c r="P9">
        <f t="shared" si="5"/>
        <v>43</v>
      </c>
      <c r="Q9">
        <f t="shared" si="6"/>
        <v>15</v>
      </c>
      <c r="R9">
        <f t="shared" si="7"/>
        <v>87</v>
      </c>
    </row>
    <row r="10" spans="1:18" x14ac:dyDescent="0.3">
      <c r="A10">
        <v>9</v>
      </c>
      <c r="B10" t="s">
        <v>35</v>
      </c>
      <c r="C10" t="s">
        <v>39</v>
      </c>
      <c r="D10" t="s">
        <v>30</v>
      </c>
      <c r="E10">
        <v>76</v>
      </c>
      <c r="F10">
        <v>67</v>
      </c>
      <c r="G10">
        <v>54</v>
      </c>
      <c r="H10">
        <v>23</v>
      </c>
      <c r="I10">
        <f t="shared" si="0"/>
        <v>220</v>
      </c>
      <c r="J10" s="1">
        <f t="shared" si="8"/>
        <v>0.55000000000000004</v>
      </c>
      <c r="K10" t="str">
        <f t="shared" si="1"/>
        <v>fail</v>
      </c>
      <c r="L10" t="str">
        <f t="shared" si="2"/>
        <v>E</v>
      </c>
      <c r="M10" t="str">
        <f t="shared" si="3"/>
        <v>E</v>
      </c>
      <c r="O10">
        <f t="shared" si="4"/>
        <v>225</v>
      </c>
      <c r="P10">
        <f t="shared" si="5"/>
        <v>55</v>
      </c>
      <c r="Q10">
        <f t="shared" si="6"/>
        <v>23</v>
      </c>
      <c r="R10">
        <f t="shared" si="7"/>
        <v>76</v>
      </c>
    </row>
    <row r="11" spans="1:18" x14ac:dyDescent="0.3">
      <c r="A11">
        <v>10</v>
      </c>
      <c r="B11" t="s">
        <v>37</v>
      </c>
      <c r="C11" t="s">
        <v>40</v>
      </c>
      <c r="D11" t="s">
        <v>38</v>
      </c>
      <c r="E11">
        <v>78</v>
      </c>
      <c r="F11">
        <v>56</v>
      </c>
      <c r="G11">
        <v>89</v>
      </c>
      <c r="H11">
        <v>98</v>
      </c>
      <c r="I11">
        <f t="shared" si="0"/>
        <v>321</v>
      </c>
      <c r="J11" s="1">
        <f t="shared" si="8"/>
        <v>0.80249999999999999</v>
      </c>
      <c r="K11" t="str">
        <f t="shared" si="1"/>
        <v>pass</v>
      </c>
      <c r="L11" t="str">
        <f t="shared" si="2"/>
        <v>B</v>
      </c>
      <c r="M11" t="str">
        <f t="shared" si="3"/>
        <v>E</v>
      </c>
      <c r="O11">
        <f t="shared" si="4"/>
        <v>326</v>
      </c>
      <c r="P11">
        <f t="shared" si="5"/>
        <v>80.25</v>
      </c>
      <c r="Q11">
        <f t="shared" si="6"/>
        <v>56</v>
      </c>
      <c r="R11">
        <f t="shared" si="7"/>
        <v>98</v>
      </c>
    </row>
    <row r="12" spans="1:18" x14ac:dyDescent="0.3">
      <c r="A12">
        <v>11</v>
      </c>
      <c r="B12" t="s">
        <v>41</v>
      </c>
      <c r="C12" t="s">
        <v>42</v>
      </c>
      <c r="D12" t="s">
        <v>22</v>
      </c>
      <c r="E12">
        <v>98</v>
      </c>
      <c r="F12">
        <v>45</v>
      </c>
      <c r="G12">
        <v>56</v>
      </c>
      <c r="H12">
        <v>98</v>
      </c>
      <c r="I12">
        <f t="shared" si="0"/>
        <v>297</v>
      </c>
      <c r="J12" s="1">
        <f t="shared" si="8"/>
        <v>0.74250000000000005</v>
      </c>
      <c r="K12" t="str">
        <f t="shared" si="1"/>
        <v>pass</v>
      </c>
      <c r="L12" t="str">
        <f t="shared" si="2"/>
        <v>C</v>
      </c>
      <c r="M12" t="str">
        <f t="shared" si="3"/>
        <v>E</v>
      </c>
      <c r="O12">
        <f t="shared" si="4"/>
        <v>302</v>
      </c>
      <c r="P12">
        <f t="shared" si="5"/>
        <v>74.25</v>
      </c>
      <c r="Q12">
        <f t="shared" si="6"/>
        <v>45</v>
      </c>
      <c r="R12">
        <f t="shared" si="7"/>
        <v>98</v>
      </c>
    </row>
    <row r="13" spans="1:18" x14ac:dyDescent="0.3">
      <c r="A13">
        <v>12</v>
      </c>
      <c r="B13" t="s">
        <v>43</v>
      </c>
      <c r="C13" t="s">
        <v>44</v>
      </c>
      <c r="D13" t="s">
        <v>45</v>
      </c>
      <c r="E13">
        <v>76</v>
      </c>
      <c r="F13">
        <v>67</v>
      </c>
      <c r="G13">
        <v>23</v>
      </c>
      <c r="H13">
        <v>65</v>
      </c>
      <c r="I13">
        <f t="shared" si="0"/>
        <v>231</v>
      </c>
      <c r="J13" s="1">
        <f t="shared" si="8"/>
        <v>0.57750000000000001</v>
      </c>
      <c r="K13" t="str">
        <f t="shared" si="1"/>
        <v>fail</v>
      </c>
      <c r="L13" t="str">
        <f t="shared" si="2"/>
        <v>E</v>
      </c>
      <c r="M13" t="str">
        <f t="shared" si="3"/>
        <v>E</v>
      </c>
      <c r="O13">
        <f t="shared" si="4"/>
        <v>236</v>
      </c>
      <c r="P13">
        <f t="shared" si="5"/>
        <v>57.75</v>
      </c>
      <c r="Q13">
        <f t="shared" si="6"/>
        <v>23</v>
      </c>
      <c r="R13">
        <f t="shared" si="7"/>
        <v>76</v>
      </c>
    </row>
    <row r="14" spans="1:18" x14ac:dyDescent="0.3">
      <c r="A14">
        <v>13</v>
      </c>
      <c r="B14" t="s">
        <v>46</v>
      </c>
      <c r="C14" t="s">
        <v>47</v>
      </c>
      <c r="D14" t="s">
        <v>27</v>
      </c>
      <c r="E14">
        <v>54</v>
      </c>
      <c r="F14">
        <v>78</v>
      </c>
      <c r="G14">
        <v>12</v>
      </c>
      <c r="H14">
        <v>89</v>
      </c>
      <c r="I14">
        <f t="shared" si="0"/>
        <v>233</v>
      </c>
      <c r="J14" s="1">
        <f t="shared" si="8"/>
        <v>0.58250000000000002</v>
      </c>
      <c r="K14" t="str">
        <f t="shared" si="1"/>
        <v>fail</v>
      </c>
      <c r="L14" t="str">
        <f t="shared" si="2"/>
        <v>E</v>
      </c>
      <c r="M14" t="str">
        <f t="shared" si="3"/>
        <v>E</v>
      </c>
      <c r="O14">
        <f t="shared" si="4"/>
        <v>238</v>
      </c>
      <c r="P14">
        <f t="shared" si="5"/>
        <v>58.25</v>
      </c>
      <c r="Q14">
        <f t="shared" si="6"/>
        <v>12</v>
      </c>
      <c r="R14">
        <f t="shared" si="7"/>
        <v>89</v>
      </c>
    </row>
    <row r="15" spans="1:18" x14ac:dyDescent="0.3">
      <c r="A15">
        <v>14</v>
      </c>
      <c r="B15" t="s">
        <v>48</v>
      </c>
      <c r="C15" t="s">
        <v>49</v>
      </c>
      <c r="D15" t="s">
        <v>19</v>
      </c>
      <c r="E15">
        <v>67</v>
      </c>
      <c r="F15">
        <v>89</v>
      </c>
      <c r="G15">
        <v>48</v>
      </c>
      <c r="H15">
        <v>65</v>
      </c>
      <c r="I15">
        <f t="shared" si="0"/>
        <v>269</v>
      </c>
      <c r="J15" s="1">
        <f t="shared" si="8"/>
        <v>0.67249999999999999</v>
      </c>
      <c r="K15" t="str">
        <f t="shared" si="1"/>
        <v>pass</v>
      </c>
      <c r="L15" t="str">
        <f t="shared" si="2"/>
        <v>D</v>
      </c>
      <c r="M15" t="str">
        <f t="shared" si="3"/>
        <v>E</v>
      </c>
      <c r="O15">
        <f t="shared" si="4"/>
        <v>274</v>
      </c>
      <c r="P15">
        <f t="shared" si="5"/>
        <v>67.25</v>
      </c>
      <c r="Q15">
        <f t="shared" si="6"/>
        <v>48</v>
      </c>
      <c r="R15">
        <f t="shared" si="7"/>
        <v>89</v>
      </c>
    </row>
    <row r="16" spans="1:18" x14ac:dyDescent="0.3">
      <c r="A16">
        <v>15</v>
      </c>
      <c r="B16" t="s">
        <v>50</v>
      </c>
      <c r="C16" t="s">
        <v>31</v>
      </c>
      <c r="D16" t="s">
        <v>22</v>
      </c>
      <c r="E16">
        <v>78</v>
      </c>
      <c r="F16">
        <v>67</v>
      </c>
      <c r="G16">
        <v>89</v>
      </c>
      <c r="H16">
        <v>13</v>
      </c>
      <c r="I16">
        <f t="shared" si="0"/>
        <v>247</v>
      </c>
      <c r="J16" s="1">
        <f t="shared" si="8"/>
        <v>0.61750000000000005</v>
      </c>
      <c r="K16" t="str">
        <f t="shared" si="1"/>
        <v>pass</v>
      </c>
      <c r="L16" t="str">
        <f t="shared" si="2"/>
        <v>D</v>
      </c>
      <c r="M16" t="str">
        <f t="shared" si="3"/>
        <v>E</v>
      </c>
      <c r="O16">
        <f t="shared" si="4"/>
        <v>252</v>
      </c>
      <c r="P16">
        <f t="shared" si="5"/>
        <v>61.75</v>
      </c>
      <c r="Q16">
        <f t="shared" si="6"/>
        <v>13</v>
      </c>
      <c r="R16">
        <f t="shared" si="7"/>
        <v>89</v>
      </c>
    </row>
    <row r="19" spans="4:5" x14ac:dyDescent="0.3">
      <c r="D19" t="s">
        <v>51</v>
      </c>
      <c r="E19" t="s">
        <v>11</v>
      </c>
    </row>
    <row r="20" spans="4:5" x14ac:dyDescent="0.3">
      <c r="D20">
        <v>45</v>
      </c>
      <c r="E20" t="str">
        <f>IF(AND(D20&gt;=90,D20&lt;=100),"A",IF(AND(D20&gt;=50,D20&lt;=90),"PASS",IF(AND(D20&gt;=0,D20&lt;=50),"FAIL","INVALID")))</f>
        <v>FAIL</v>
      </c>
    </row>
    <row r="21" spans="4:5" x14ac:dyDescent="0.3">
      <c r="D21">
        <v>34</v>
      </c>
      <c r="E21" t="str">
        <f t="shared" ref="E21:E23" si="9">IF(AND(D21&gt;=90,D21&lt;=100),"A",IF(AND(D21&gt;=50,D21&lt;=90),"PASS",IF(AND(D21&gt;=0,D21&lt;=50),"FAIL","INVALID")))</f>
        <v>FAIL</v>
      </c>
    </row>
    <row r="22" spans="4:5" x14ac:dyDescent="0.3">
      <c r="D22">
        <v>65</v>
      </c>
      <c r="E22" t="str">
        <f t="shared" si="9"/>
        <v>PASS</v>
      </c>
    </row>
    <row r="23" spans="4:5" x14ac:dyDescent="0.3">
      <c r="D23">
        <v>134</v>
      </c>
      <c r="E23" t="str">
        <f t="shared" si="9"/>
        <v>INVALID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HIDEX DSK</dc:creator>
  <cp:lastModifiedBy>HIDEX DSK</cp:lastModifiedBy>
  <dcterms:created xsi:type="dcterms:W3CDTF">2024-03-11T04:54:50Z</dcterms:created>
  <dcterms:modified xsi:type="dcterms:W3CDTF">2024-03-11T04:55:25Z</dcterms:modified>
</cp:coreProperties>
</file>