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n/pythonProject/novatel_data_parser/temp/curves/the_end/"/>
    </mc:Choice>
  </mc:AlternateContent>
  <xr:revisionPtr revIDLastSave="0" documentId="13_ncr:1_{B6970870-E996-D541-ABFB-B0C375EB74EC}" xr6:coauthVersionLast="47" xr6:coauthVersionMax="47" xr10:uidLastSave="{00000000-0000-0000-0000-000000000000}"/>
  <bookViews>
    <workbookView xWindow="0" yWindow="0" windowWidth="35840" windowHeight="22400" xr2:uid="{90D48B1B-E2E8-4F4E-853F-5F0C7414E8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4" i="1" l="1"/>
  <c r="G125" i="1"/>
  <c r="H125" i="1"/>
  <c r="I125" i="1"/>
  <c r="J125" i="1"/>
  <c r="K125" i="1"/>
  <c r="L125" i="1" s="1"/>
  <c r="G126" i="1"/>
  <c r="H126" i="1" s="1"/>
  <c r="I126" i="1"/>
  <c r="J126" i="1"/>
  <c r="K126" i="1"/>
  <c r="L126" i="1" s="1"/>
  <c r="G127" i="1"/>
  <c r="H127" i="1"/>
  <c r="I127" i="1"/>
  <c r="J127" i="1"/>
  <c r="K127" i="1"/>
  <c r="L127" i="1" s="1"/>
  <c r="G128" i="1"/>
  <c r="H128" i="1"/>
  <c r="I128" i="1"/>
  <c r="J128" i="1"/>
  <c r="K128" i="1"/>
  <c r="L128" i="1" s="1"/>
  <c r="G129" i="1"/>
  <c r="H129" i="1"/>
  <c r="I129" i="1"/>
  <c r="J129" i="1"/>
  <c r="K129" i="1"/>
  <c r="L129" i="1" s="1"/>
  <c r="G130" i="1"/>
  <c r="H130" i="1"/>
  <c r="I130" i="1"/>
  <c r="J130" i="1" s="1"/>
  <c r="K130" i="1"/>
  <c r="L130" i="1"/>
  <c r="G131" i="1"/>
  <c r="H131" i="1"/>
  <c r="I131" i="1"/>
  <c r="J131" i="1"/>
  <c r="K131" i="1"/>
  <c r="L131" i="1" s="1"/>
  <c r="G132" i="1"/>
  <c r="H132" i="1" s="1"/>
  <c r="I132" i="1"/>
  <c r="J132" i="1"/>
  <c r="K132" i="1"/>
  <c r="L132" i="1"/>
  <c r="G133" i="1"/>
  <c r="H133" i="1"/>
  <c r="I133" i="1"/>
  <c r="J133" i="1"/>
  <c r="K133" i="1"/>
  <c r="L133" i="1" s="1"/>
  <c r="G134" i="1"/>
  <c r="H134" i="1"/>
  <c r="I134" i="1"/>
  <c r="J134" i="1"/>
  <c r="K134" i="1"/>
  <c r="L134" i="1" s="1"/>
  <c r="G135" i="1"/>
  <c r="H135" i="1"/>
  <c r="I135" i="1"/>
  <c r="J135" i="1"/>
  <c r="K135" i="1"/>
  <c r="L135" i="1" s="1"/>
  <c r="G136" i="1"/>
  <c r="H136" i="1" s="1"/>
  <c r="I136" i="1"/>
  <c r="J136" i="1" s="1"/>
  <c r="K136" i="1"/>
  <c r="L136" i="1"/>
  <c r="G137" i="1"/>
  <c r="H137" i="1"/>
  <c r="I137" i="1"/>
  <c r="J137" i="1"/>
  <c r="K137" i="1"/>
  <c r="L137" i="1" s="1"/>
  <c r="G138" i="1"/>
  <c r="H138" i="1" s="1"/>
  <c r="I138" i="1"/>
  <c r="J138" i="1"/>
  <c r="K138" i="1"/>
  <c r="L138" i="1"/>
  <c r="G139" i="1"/>
  <c r="H139" i="1"/>
  <c r="I139" i="1"/>
  <c r="J139" i="1"/>
  <c r="K139" i="1"/>
  <c r="L139" i="1" s="1"/>
  <c r="G140" i="1"/>
  <c r="H140" i="1"/>
  <c r="I140" i="1"/>
  <c r="J140" i="1" s="1"/>
  <c r="K140" i="1"/>
  <c r="L140" i="1" s="1"/>
  <c r="G141" i="1"/>
  <c r="H141" i="1"/>
  <c r="I141" i="1"/>
  <c r="J141" i="1"/>
  <c r="K141" i="1"/>
  <c r="L141" i="1" s="1"/>
  <c r="G142" i="1"/>
  <c r="H142" i="1"/>
  <c r="I142" i="1"/>
  <c r="J142" i="1" s="1"/>
  <c r="K142" i="1"/>
  <c r="L142" i="1"/>
  <c r="G143" i="1"/>
  <c r="H143" i="1"/>
  <c r="I143" i="1"/>
  <c r="J143" i="1"/>
  <c r="K143" i="1"/>
  <c r="L143" i="1" s="1"/>
  <c r="G144" i="1"/>
  <c r="H144" i="1" s="1"/>
  <c r="I144" i="1"/>
  <c r="J144" i="1"/>
  <c r="K144" i="1"/>
  <c r="L144" i="1" s="1"/>
  <c r="G145" i="1"/>
  <c r="H145" i="1"/>
  <c r="I145" i="1"/>
  <c r="J145" i="1"/>
  <c r="K145" i="1"/>
  <c r="L145" i="1" s="1"/>
  <c r="G146" i="1"/>
  <c r="H146" i="1"/>
  <c r="I146" i="1"/>
  <c r="J146" i="1"/>
  <c r="K146" i="1"/>
  <c r="L146" i="1" s="1"/>
  <c r="G147" i="1"/>
  <c r="H147" i="1"/>
  <c r="I147" i="1"/>
  <c r="J147" i="1"/>
  <c r="K147" i="1"/>
  <c r="L147" i="1" s="1"/>
  <c r="G148" i="1"/>
  <c r="H148" i="1"/>
  <c r="I148" i="1"/>
  <c r="J148" i="1" s="1"/>
  <c r="K148" i="1"/>
  <c r="L148" i="1"/>
  <c r="G149" i="1"/>
  <c r="H149" i="1"/>
  <c r="I149" i="1"/>
  <c r="J149" i="1"/>
  <c r="K149" i="1"/>
  <c r="L149" i="1" s="1"/>
  <c r="G150" i="1"/>
  <c r="H150" i="1" s="1"/>
  <c r="I150" i="1"/>
  <c r="J150" i="1"/>
  <c r="K150" i="1"/>
  <c r="L150" i="1"/>
  <c r="G151" i="1"/>
  <c r="H151" i="1"/>
  <c r="I151" i="1"/>
  <c r="J151" i="1"/>
  <c r="K151" i="1"/>
  <c r="L151" i="1" s="1"/>
  <c r="G152" i="1"/>
  <c r="H152" i="1"/>
  <c r="I152" i="1"/>
  <c r="J152" i="1" s="1"/>
  <c r="K152" i="1"/>
  <c r="L152" i="1" s="1"/>
  <c r="G153" i="1"/>
  <c r="H153" i="1"/>
  <c r="I153" i="1"/>
  <c r="J153" i="1"/>
  <c r="K153" i="1"/>
  <c r="L153" i="1" s="1"/>
  <c r="G154" i="1"/>
  <c r="H154" i="1"/>
  <c r="I154" i="1"/>
  <c r="J154" i="1" s="1"/>
  <c r="K154" i="1"/>
  <c r="L154" i="1"/>
  <c r="G155" i="1"/>
  <c r="H155" i="1"/>
  <c r="I155" i="1"/>
  <c r="J155" i="1"/>
  <c r="K155" i="1"/>
  <c r="L155" i="1" s="1"/>
  <c r="G156" i="1"/>
  <c r="H156" i="1" s="1"/>
  <c r="I156" i="1"/>
  <c r="J156" i="1"/>
  <c r="K156" i="1"/>
  <c r="L156" i="1" s="1"/>
  <c r="G157" i="1"/>
  <c r="H157" i="1"/>
  <c r="I157" i="1"/>
  <c r="J157" i="1"/>
  <c r="K157" i="1"/>
  <c r="L157" i="1" s="1"/>
  <c r="G158" i="1"/>
  <c r="H158" i="1"/>
  <c r="I158" i="1"/>
  <c r="J158" i="1"/>
  <c r="K158" i="1"/>
  <c r="L158" i="1" s="1"/>
  <c r="G159" i="1"/>
  <c r="H159" i="1"/>
  <c r="I159" i="1"/>
  <c r="J159" i="1"/>
  <c r="K159" i="1"/>
  <c r="L159" i="1" s="1"/>
  <c r="G160" i="1"/>
  <c r="H160" i="1" s="1"/>
  <c r="I160" i="1"/>
  <c r="J160" i="1" s="1"/>
  <c r="K160" i="1"/>
  <c r="L160" i="1" s="1"/>
  <c r="G161" i="1"/>
  <c r="H161" i="1"/>
  <c r="I161" i="1"/>
  <c r="J161" i="1"/>
  <c r="K161" i="1"/>
  <c r="L161" i="1" s="1"/>
  <c r="G162" i="1"/>
  <c r="H162" i="1" s="1"/>
  <c r="I162" i="1"/>
  <c r="J162" i="1"/>
  <c r="K162" i="1"/>
  <c r="L162" i="1"/>
  <c r="G163" i="1"/>
  <c r="H163" i="1"/>
  <c r="I163" i="1"/>
  <c r="J163" i="1"/>
  <c r="K163" i="1"/>
  <c r="L163" i="1" s="1"/>
  <c r="G164" i="1"/>
  <c r="H164" i="1"/>
  <c r="I164" i="1"/>
  <c r="J164" i="1" s="1"/>
  <c r="K164" i="1"/>
  <c r="L164" i="1" s="1"/>
  <c r="G165" i="1"/>
  <c r="H165" i="1"/>
  <c r="I165" i="1"/>
  <c r="J165" i="1"/>
  <c r="K165" i="1"/>
  <c r="L165" i="1" s="1"/>
  <c r="G166" i="1"/>
  <c r="H166" i="1"/>
  <c r="I166" i="1"/>
  <c r="J166" i="1" s="1"/>
  <c r="K166" i="1"/>
  <c r="L166" i="1"/>
  <c r="G167" i="1"/>
  <c r="H167" i="1"/>
  <c r="I167" i="1"/>
  <c r="J167" i="1"/>
  <c r="K167" i="1"/>
  <c r="L167" i="1" s="1"/>
  <c r="G168" i="1"/>
  <c r="H168" i="1" s="1"/>
  <c r="I168" i="1"/>
  <c r="J168" i="1"/>
  <c r="K168" i="1"/>
  <c r="L168" i="1" s="1"/>
  <c r="G169" i="1"/>
  <c r="H169" i="1"/>
  <c r="I169" i="1"/>
  <c r="J169" i="1"/>
  <c r="K169" i="1"/>
  <c r="L169" i="1" s="1"/>
  <c r="G170" i="1"/>
  <c r="H170" i="1"/>
  <c r="I170" i="1"/>
  <c r="J170" i="1"/>
  <c r="K170" i="1"/>
  <c r="L170" i="1" s="1"/>
  <c r="G171" i="1"/>
  <c r="H171" i="1"/>
  <c r="I171" i="1"/>
  <c r="J171" i="1"/>
  <c r="K171" i="1"/>
  <c r="L171" i="1" s="1"/>
  <c r="G172" i="1"/>
  <c r="H172" i="1"/>
  <c r="I172" i="1"/>
  <c r="J172" i="1" s="1"/>
  <c r="K172" i="1"/>
  <c r="L172" i="1"/>
  <c r="G173" i="1"/>
  <c r="H173" i="1"/>
  <c r="I173" i="1"/>
  <c r="J173" i="1"/>
  <c r="K173" i="1"/>
  <c r="L173" i="1" s="1"/>
  <c r="G174" i="1"/>
  <c r="H174" i="1" s="1"/>
  <c r="I174" i="1"/>
  <c r="J174" i="1"/>
  <c r="K174" i="1"/>
  <c r="L174" i="1"/>
  <c r="G175" i="1"/>
  <c r="H175" i="1"/>
  <c r="I175" i="1"/>
  <c r="J175" i="1"/>
  <c r="K175" i="1"/>
  <c r="L175" i="1" s="1"/>
  <c r="G176" i="1"/>
  <c r="H176" i="1"/>
  <c r="I176" i="1"/>
  <c r="J176" i="1"/>
  <c r="K176" i="1"/>
  <c r="L176" i="1" s="1"/>
  <c r="G177" i="1"/>
  <c r="H177" i="1"/>
  <c r="I177" i="1"/>
  <c r="J177" i="1"/>
  <c r="K177" i="1"/>
  <c r="L177" i="1" s="1"/>
  <c r="G178" i="1"/>
  <c r="H178" i="1"/>
  <c r="I178" i="1"/>
  <c r="J178" i="1" s="1"/>
  <c r="K178" i="1"/>
  <c r="L178" i="1"/>
  <c r="G179" i="1"/>
  <c r="H179" i="1"/>
  <c r="I179" i="1"/>
  <c r="J179" i="1"/>
  <c r="K179" i="1"/>
  <c r="L179" i="1" s="1"/>
  <c r="G180" i="1"/>
  <c r="H180" i="1" s="1"/>
  <c r="I180" i="1"/>
  <c r="J180" i="1" s="1"/>
  <c r="K180" i="1"/>
  <c r="L180" i="1"/>
  <c r="G181" i="1"/>
  <c r="H181" i="1"/>
  <c r="I181" i="1"/>
  <c r="J181" i="1"/>
  <c r="K181" i="1"/>
  <c r="L181" i="1" s="1"/>
  <c r="G182" i="1"/>
  <c r="H182" i="1"/>
  <c r="I182" i="1"/>
  <c r="J182" i="1"/>
  <c r="K182" i="1"/>
  <c r="L182" i="1" s="1"/>
  <c r="G183" i="1"/>
  <c r="H183" i="1"/>
  <c r="I183" i="1"/>
  <c r="J183" i="1"/>
  <c r="K183" i="1"/>
  <c r="L183" i="1" s="1"/>
  <c r="G184" i="1"/>
  <c r="H184" i="1" s="1"/>
  <c r="I184" i="1"/>
  <c r="J184" i="1" s="1"/>
  <c r="K184" i="1"/>
  <c r="L184" i="1" s="1"/>
  <c r="G185" i="1"/>
  <c r="H185" i="1"/>
  <c r="I185" i="1"/>
  <c r="J185" i="1"/>
  <c r="K185" i="1"/>
  <c r="L185" i="1" s="1"/>
  <c r="G186" i="1"/>
  <c r="H186" i="1" s="1"/>
  <c r="I186" i="1"/>
  <c r="J186" i="1"/>
  <c r="K186" i="1"/>
  <c r="L186" i="1"/>
  <c r="G187" i="1"/>
  <c r="H187" i="1"/>
  <c r="I187" i="1"/>
  <c r="J187" i="1"/>
  <c r="K187" i="1"/>
  <c r="L187" i="1" s="1"/>
  <c r="G188" i="1"/>
  <c r="H188" i="1"/>
  <c r="I188" i="1"/>
  <c r="J188" i="1" s="1"/>
  <c r="K188" i="1"/>
  <c r="L188" i="1" s="1"/>
  <c r="G189" i="1"/>
  <c r="H189" i="1"/>
  <c r="I189" i="1"/>
  <c r="J189" i="1"/>
  <c r="K189" i="1"/>
  <c r="L189" i="1" s="1"/>
  <c r="G190" i="1"/>
  <c r="H190" i="1"/>
  <c r="I190" i="1"/>
  <c r="J190" i="1" s="1"/>
  <c r="K190" i="1"/>
  <c r="L190" i="1"/>
  <c r="G191" i="1"/>
  <c r="H191" i="1"/>
  <c r="I191" i="1"/>
  <c r="J191" i="1"/>
  <c r="K191" i="1"/>
  <c r="L191" i="1" s="1"/>
  <c r="G192" i="1"/>
  <c r="H192" i="1" s="1"/>
  <c r="I192" i="1"/>
  <c r="J192" i="1"/>
  <c r="K192" i="1"/>
  <c r="L192" i="1" s="1"/>
  <c r="G193" i="1"/>
  <c r="H193" i="1"/>
  <c r="I193" i="1"/>
  <c r="J193" i="1"/>
  <c r="K193" i="1"/>
  <c r="L193" i="1" s="1"/>
  <c r="G194" i="1"/>
  <c r="H194" i="1"/>
  <c r="I194" i="1"/>
  <c r="J194" i="1"/>
  <c r="K194" i="1"/>
  <c r="L194" i="1" s="1"/>
  <c r="G195" i="1"/>
  <c r="H195" i="1"/>
  <c r="I195" i="1"/>
  <c r="J195" i="1"/>
  <c r="K195" i="1"/>
  <c r="L195" i="1" s="1"/>
  <c r="G196" i="1"/>
  <c r="H196" i="1"/>
  <c r="I196" i="1"/>
  <c r="J196" i="1" s="1"/>
  <c r="K196" i="1"/>
  <c r="L196" i="1"/>
  <c r="G197" i="1"/>
  <c r="H197" i="1"/>
  <c r="I197" i="1"/>
  <c r="J197" i="1"/>
  <c r="K197" i="1"/>
  <c r="L197" i="1" s="1"/>
  <c r="G198" i="1"/>
  <c r="H198" i="1" s="1"/>
  <c r="I198" i="1"/>
  <c r="J198" i="1"/>
  <c r="K198" i="1"/>
  <c r="L198" i="1"/>
  <c r="G199" i="1"/>
  <c r="H199" i="1"/>
  <c r="I199" i="1"/>
  <c r="J199" i="1"/>
  <c r="K199" i="1"/>
  <c r="L199" i="1" s="1"/>
  <c r="G200" i="1"/>
  <c r="H200" i="1" s="1"/>
  <c r="I200" i="1"/>
  <c r="J200" i="1"/>
  <c r="K200" i="1"/>
  <c r="L200" i="1" s="1"/>
  <c r="G201" i="1"/>
  <c r="H201" i="1"/>
  <c r="I201" i="1"/>
  <c r="J201" i="1"/>
  <c r="K201" i="1"/>
  <c r="L201" i="1" s="1"/>
  <c r="G202" i="1"/>
  <c r="H202" i="1"/>
  <c r="I202" i="1"/>
  <c r="J202" i="1" s="1"/>
  <c r="K202" i="1"/>
  <c r="L202" i="1"/>
  <c r="G203" i="1"/>
  <c r="H203" i="1"/>
  <c r="I203" i="1"/>
  <c r="J203" i="1"/>
  <c r="K203" i="1"/>
  <c r="L203" i="1" s="1"/>
  <c r="G204" i="1"/>
  <c r="H204" i="1" s="1"/>
  <c r="I204" i="1"/>
  <c r="J204" i="1" s="1"/>
  <c r="K204" i="1"/>
  <c r="L204" i="1"/>
  <c r="G205" i="1"/>
  <c r="H205" i="1"/>
  <c r="I205" i="1"/>
  <c r="J205" i="1"/>
  <c r="K205" i="1"/>
  <c r="L205" i="1" s="1"/>
  <c r="G206" i="1"/>
  <c r="H206" i="1"/>
  <c r="I206" i="1"/>
  <c r="J206" i="1"/>
  <c r="K206" i="1"/>
  <c r="L206" i="1" s="1"/>
  <c r="G207" i="1"/>
  <c r="H207" i="1"/>
  <c r="I207" i="1"/>
  <c r="J207" i="1"/>
  <c r="K207" i="1"/>
  <c r="L207" i="1" s="1"/>
  <c r="G208" i="1"/>
  <c r="H208" i="1" s="1"/>
  <c r="I208" i="1"/>
  <c r="J208" i="1" s="1"/>
  <c r="K208" i="1"/>
  <c r="L208" i="1" s="1"/>
  <c r="G209" i="1"/>
  <c r="H209" i="1"/>
  <c r="I209" i="1"/>
  <c r="J209" i="1"/>
  <c r="K209" i="1"/>
  <c r="L209" i="1" s="1"/>
  <c r="G210" i="1"/>
  <c r="H210" i="1" s="1"/>
  <c r="I210" i="1"/>
  <c r="J210" i="1"/>
  <c r="K210" i="1"/>
  <c r="L210" i="1"/>
  <c r="G211" i="1"/>
  <c r="H211" i="1"/>
  <c r="I211" i="1"/>
  <c r="J211" i="1"/>
  <c r="K211" i="1"/>
  <c r="L211" i="1" s="1"/>
  <c r="G212" i="1"/>
  <c r="H212" i="1"/>
  <c r="I212" i="1"/>
  <c r="J212" i="1" s="1"/>
  <c r="K212" i="1"/>
  <c r="L212" i="1" s="1"/>
  <c r="G213" i="1"/>
  <c r="H213" i="1"/>
  <c r="I213" i="1"/>
  <c r="J213" i="1"/>
  <c r="K213" i="1"/>
  <c r="L213" i="1" s="1"/>
  <c r="G214" i="1"/>
  <c r="H214" i="1"/>
  <c r="I214" i="1"/>
  <c r="J214" i="1" s="1"/>
  <c r="K214" i="1"/>
  <c r="L214" i="1"/>
  <c r="G215" i="1"/>
  <c r="H215" i="1"/>
  <c r="I215" i="1"/>
  <c r="J215" i="1"/>
  <c r="K215" i="1"/>
  <c r="L215" i="1" s="1"/>
  <c r="G216" i="1"/>
  <c r="H216" i="1" s="1"/>
  <c r="I216" i="1"/>
  <c r="J216" i="1"/>
  <c r="K216" i="1"/>
  <c r="L216" i="1" s="1"/>
  <c r="G217" i="1"/>
  <c r="H217" i="1"/>
  <c r="I217" i="1"/>
  <c r="J217" i="1"/>
  <c r="K217" i="1"/>
  <c r="L217" i="1" s="1"/>
  <c r="G218" i="1"/>
  <c r="H218" i="1"/>
  <c r="I218" i="1"/>
  <c r="J218" i="1"/>
  <c r="K218" i="1"/>
  <c r="L218" i="1" s="1"/>
  <c r="G219" i="1"/>
  <c r="H219" i="1" s="1"/>
  <c r="I219" i="1"/>
  <c r="J219" i="1"/>
  <c r="K219" i="1"/>
  <c r="L219" i="1" s="1"/>
  <c r="G220" i="1"/>
  <c r="H220" i="1" s="1"/>
  <c r="I220" i="1"/>
  <c r="J220" i="1"/>
  <c r="K220" i="1"/>
  <c r="L220" i="1"/>
  <c r="G221" i="1"/>
  <c r="H221" i="1" s="1"/>
  <c r="I221" i="1"/>
  <c r="J221" i="1"/>
  <c r="K221" i="1"/>
  <c r="L221" i="1" s="1"/>
  <c r="G222" i="1"/>
  <c r="H222" i="1"/>
  <c r="I222" i="1"/>
  <c r="J222" i="1" s="1"/>
  <c r="K222" i="1"/>
  <c r="L222" i="1"/>
  <c r="G223" i="1"/>
  <c r="H223" i="1" s="1"/>
  <c r="I223" i="1"/>
  <c r="J223" i="1"/>
  <c r="K223" i="1"/>
  <c r="L223" i="1" s="1"/>
  <c r="G224" i="1"/>
  <c r="H224" i="1"/>
  <c r="I224" i="1"/>
  <c r="J224" i="1"/>
  <c r="K224" i="1"/>
  <c r="L224" i="1" s="1"/>
  <c r="G225" i="1"/>
  <c r="H225" i="1" s="1"/>
  <c r="I225" i="1"/>
  <c r="J225" i="1"/>
  <c r="K225" i="1"/>
  <c r="L225" i="1" s="1"/>
  <c r="G226" i="1"/>
  <c r="H226" i="1" s="1"/>
  <c r="I226" i="1"/>
  <c r="J226" i="1"/>
  <c r="K226" i="1"/>
  <c r="L226" i="1"/>
  <c r="G227" i="1"/>
  <c r="H227" i="1" s="1"/>
  <c r="I227" i="1"/>
  <c r="J227" i="1"/>
  <c r="K227" i="1"/>
  <c r="L227" i="1" s="1"/>
  <c r="G228" i="1"/>
  <c r="H228" i="1"/>
  <c r="I228" i="1"/>
  <c r="J228" i="1" s="1"/>
  <c r="K228" i="1"/>
  <c r="L228" i="1"/>
  <c r="G229" i="1"/>
  <c r="H229" i="1" s="1"/>
  <c r="I229" i="1"/>
  <c r="J229" i="1"/>
  <c r="K229" i="1"/>
  <c r="L229" i="1" s="1"/>
  <c r="G230" i="1"/>
  <c r="H230" i="1"/>
  <c r="I230" i="1"/>
  <c r="J230" i="1"/>
  <c r="K230" i="1"/>
  <c r="L230" i="1" s="1"/>
  <c r="G231" i="1"/>
  <c r="H231" i="1" s="1"/>
  <c r="I231" i="1"/>
  <c r="J231" i="1"/>
  <c r="K231" i="1"/>
  <c r="L231" i="1" s="1"/>
  <c r="G232" i="1"/>
  <c r="H232" i="1" s="1"/>
  <c r="I232" i="1"/>
  <c r="J232" i="1"/>
  <c r="K232" i="1"/>
  <c r="L232" i="1"/>
  <c r="G233" i="1"/>
  <c r="H233" i="1" s="1"/>
  <c r="I233" i="1"/>
  <c r="J233" i="1"/>
  <c r="K233" i="1"/>
  <c r="L233" i="1" s="1"/>
  <c r="G234" i="1"/>
  <c r="H234" i="1"/>
  <c r="I234" i="1"/>
  <c r="J234" i="1" s="1"/>
  <c r="K234" i="1"/>
  <c r="L234" i="1"/>
  <c r="G235" i="1"/>
  <c r="H235" i="1" s="1"/>
  <c r="I235" i="1"/>
  <c r="J235" i="1"/>
  <c r="K235" i="1"/>
  <c r="L235" i="1" s="1"/>
  <c r="G236" i="1"/>
  <c r="H236" i="1"/>
  <c r="I236" i="1"/>
  <c r="J236" i="1"/>
  <c r="K236" i="1"/>
  <c r="L236" i="1" s="1"/>
  <c r="G237" i="1"/>
  <c r="H237" i="1" s="1"/>
  <c r="I237" i="1"/>
  <c r="J237" i="1"/>
  <c r="K237" i="1"/>
  <c r="L237" i="1" s="1"/>
  <c r="G238" i="1"/>
  <c r="H238" i="1" s="1"/>
  <c r="I238" i="1"/>
  <c r="J238" i="1"/>
  <c r="K238" i="1"/>
  <c r="L238" i="1"/>
  <c r="G239" i="1"/>
  <c r="H239" i="1" s="1"/>
  <c r="I239" i="1"/>
  <c r="J239" i="1"/>
  <c r="K239" i="1"/>
  <c r="L239" i="1" s="1"/>
  <c r="G240" i="1"/>
  <c r="H240" i="1"/>
  <c r="I240" i="1"/>
  <c r="J240" i="1" s="1"/>
  <c r="K240" i="1"/>
  <c r="L240" i="1"/>
  <c r="G241" i="1"/>
  <c r="H241" i="1" s="1"/>
  <c r="I241" i="1"/>
  <c r="J241" i="1"/>
  <c r="K241" i="1"/>
  <c r="L241" i="1" s="1"/>
  <c r="G242" i="1"/>
  <c r="H242" i="1"/>
  <c r="I242" i="1"/>
  <c r="J242" i="1"/>
  <c r="K242" i="1"/>
  <c r="L242" i="1" s="1"/>
  <c r="G243" i="1"/>
  <c r="H243" i="1" s="1"/>
  <c r="I243" i="1"/>
  <c r="J243" i="1"/>
  <c r="K243" i="1"/>
  <c r="L243" i="1" s="1"/>
  <c r="G244" i="1"/>
  <c r="H244" i="1" s="1"/>
  <c r="I244" i="1"/>
  <c r="J244" i="1"/>
  <c r="K244" i="1"/>
  <c r="L244" i="1"/>
  <c r="G245" i="1"/>
  <c r="H245" i="1" s="1"/>
  <c r="I245" i="1"/>
  <c r="J245" i="1"/>
  <c r="K245" i="1"/>
  <c r="L245" i="1" s="1"/>
  <c r="G246" i="1"/>
  <c r="H246" i="1"/>
  <c r="I246" i="1"/>
  <c r="J246" i="1" s="1"/>
  <c r="K246" i="1"/>
  <c r="L246" i="1"/>
  <c r="G247" i="1"/>
  <c r="H247" i="1" s="1"/>
  <c r="I247" i="1"/>
  <c r="J247" i="1"/>
  <c r="K247" i="1"/>
  <c r="L247" i="1" s="1"/>
  <c r="G248" i="1"/>
  <c r="H248" i="1"/>
  <c r="I248" i="1"/>
  <c r="J248" i="1"/>
  <c r="K248" i="1"/>
  <c r="L248" i="1" s="1"/>
  <c r="G249" i="1"/>
  <c r="H249" i="1" s="1"/>
  <c r="I249" i="1"/>
  <c r="J249" i="1"/>
  <c r="K249" i="1"/>
  <c r="L249" i="1" s="1"/>
  <c r="G250" i="1"/>
  <c r="H250" i="1" s="1"/>
  <c r="I250" i="1"/>
  <c r="J250" i="1"/>
  <c r="K250" i="1"/>
  <c r="L250" i="1"/>
  <c r="G251" i="1"/>
  <c r="H251" i="1" s="1"/>
  <c r="I251" i="1"/>
  <c r="J251" i="1"/>
  <c r="K251" i="1"/>
  <c r="L251" i="1" s="1"/>
  <c r="G252" i="1"/>
  <c r="H252" i="1"/>
  <c r="I252" i="1"/>
  <c r="J252" i="1" s="1"/>
  <c r="K252" i="1"/>
  <c r="L252" i="1"/>
  <c r="G253" i="1"/>
  <c r="H253" i="1" s="1"/>
  <c r="I253" i="1"/>
  <c r="J253" i="1"/>
  <c r="K253" i="1"/>
  <c r="L253" i="1" s="1"/>
  <c r="G254" i="1"/>
  <c r="H254" i="1"/>
  <c r="I254" i="1"/>
  <c r="J254" i="1"/>
  <c r="K254" i="1"/>
  <c r="L254" i="1" s="1"/>
  <c r="G255" i="1"/>
  <c r="H255" i="1" s="1"/>
  <c r="I255" i="1"/>
  <c r="J255" i="1"/>
  <c r="K255" i="1"/>
  <c r="L255" i="1" s="1"/>
  <c r="G256" i="1"/>
  <c r="H256" i="1" s="1"/>
  <c r="I256" i="1"/>
  <c r="J256" i="1"/>
  <c r="K256" i="1"/>
  <c r="L256" i="1"/>
  <c r="G257" i="1"/>
  <c r="H257" i="1" s="1"/>
  <c r="I257" i="1"/>
  <c r="J257" i="1"/>
  <c r="K257" i="1"/>
  <c r="L257" i="1" s="1"/>
  <c r="G258" i="1"/>
  <c r="H258" i="1"/>
  <c r="I258" i="1"/>
  <c r="J258" i="1" s="1"/>
  <c r="K258" i="1"/>
  <c r="L258" i="1"/>
  <c r="G259" i="1"/>
  <c r="H259" i="1" s="1"/>
  <c r="I259" i="1"/>
  <c r="J259" i="1"/>
  <c r="K259" i="1"/>
  <c r="L259" i="1" s="1"/>
  <c r="G260" i="1"/>
  <c r="H260" i="1"/>
  <c r="I260" i="1"/>
  <c r="J260" i="1"/>
  <c r="K260" i="1"/>
  <c r="L260" i="1" s="1"/>
  <c r="G261" i="1"/>
  <c r="H261" i="1" s="1"/>
  <c r="I261" i="1"/>
  <c r="J261" i="1"/>
  <c r="K261" i="1"/>
  <c r="L261" i="1" s="1"/>
  <c r="G262" i="1"/>
  <c r="H262" i="1" s="1"/>
  <c r="I262" i="1"/>
  <c r="J262" i="1"/>
  <c r="K262" i="1"/>
  <c r="L262" i="1"/>
  <c r="G263" i="1"/>
  <c r="H263" i="1" s="1"/>
  <c r="I263" i="1"/>
  <c r="J263" i="1"/>
  <c r="K263" i="1"/>
  <c r="L263" i="1" s="1"/>
  <c r="G264" i="1"/>
  <c r="H264" i="1"/>
  <c r="I264" i="1"/>
  <c r="J264" i="1" s="1"/>
  <c r="K264" i="1"/>
  <c r="L264" i="1"/>
  <c r="G265" i="1"/>
  <c r="H265" i="1" s="1"/>
  <c r="I265" i="1"/>
  <c r="J265" i="1"/>
  <c r="K265" i="1"/>
  <c r="L265" i="1" s="1"/>
  <c r="G266" i="1"/>
  <c r="H266" i="1"/>
  <c r="I266" i="1"/>
  <c r="J266" i="1"/>
  <c r="K266" i="1"/>
  <c r="L266" i="1" s="1"/>
  <c r="G267" i="1"/>
  <c r="H267" i="1" s="1"/>
  <c r="I267" i="1"/>
  <c r="J267" i="1"/>
  <c r="K267" i="1"/>
  <c r="L267" i="1" s="1"/>
  <c r="G268" i="1"/>
  <c r="H268" i="1" s="1"/>
  <c r="I268" i="1"/>
  <c r="J268" i="1"/>
  <c r="K268" i="1"/>
  <c r="L268" i="1"/>
  <c r="G269" i="1"/>
  <c r="H269" i="1" s="1"/>
  <c r="I269" i="1"/>
  <c r="J269" i="1"/>
  <c r="K269" i="1"/>
  <c r="L269" i="1" s="1"/>
  <c r="G270" i="1"/>
  <c r="H270" i="1"/>
  <c r="I270" i="1"/>
  <c r="J270" i="1" s="1"/>
  <c r="K270" i="1"/>
  <c r="L270" i="1"/>
  <c r="G271" i="1"/>
  <c r="H271" i="1" s="1"/>
  <c r="I271" i="1"/>
  <c r="J271" i="1"/>
  <c r="K271" i="1"/>
  <c r="L271" i="1" s="1"/>
  <c r="G272" i="1"/>
  <c r="H272" i="1"/>
  <c r="I272" i="1"/>
  <c r="J272" i="1"/>
  <c r="K272" i="1"/>
  <c r="L272" i="1" s="1"/>
  <c r="G273" i="1"/>
  <c r="H273" i="1" s="1"/>
  <c r="I273" i="1"/>
  <c r="J273" i="1"/>
  <c r="K273" i="1"/>
  <c r="L273" i="1" s="1"/>
  <c r="G274" i="1"/>
  <c r="H274" i="1" s="1"/>
  <c r="I274" i="1"/>
  <c r="J274" i="1"/>
  <c r="K274" i="1"/>
  <c r="L274" i="1"/>
  <c r="G275" i="1"/>
  <c r="H275" i="1" s="1"/>
  <c r="I275" i="1"/>
  <c r="J275" i="1"/>
  <c r="K275" i="1"/>
  <c r="L275" i="1" s="1"/>
  <c r="G276" i="1"/>
  <c r="H276" i="1"/>
  <c r="I276" i="1"/>
  <c r="J276" i="1" s="1"/>
  <c r="K276" i="1"/>
  <c r="L276" i="1"/>
  <c r="G277" i="1"/>
  <c r="H277" i="1" s="1"/>
  <c r="I277" i="1"/>
  <c r="J277" i="1"/>
  <c r="K277" i="1"/>
  <c r="L277" i="1" s="1"/>
  <c r="G278" i="1"/>
  <c r="H278" i="1"/>
  <c r="I278" i="1"/>
  <c r="J278" i="1"/>
  <c r="K278" i="1"/>
  <c r="L278" i="1" s="1"/>
  <c r="G279" i="1"/>
  <c r="H279" i="1" s="1"/>
  <c r="I279" i="1"/>
  <c r="J279" i="1"/>
  <c r="K279" i="1"/>
  <c r="L279" i="1" s="1"/>
  <c r="G280" i="1"/>
  <c r="H280" i="1" s="1"/>
  <c r="I280" i="1"/>
  <c r="J280" i="1"/>
  <c r="K280" i="1"/>
  <c r="L280" i="1"/>
  <c r="G281" i="1"/>
  <c r="H281" i="1" s="1"/>
  <c r="I281" i="1"/>
  <c r="J281" i="1"/>
  <c r="K281" i="1"/>
  <c r="L281" i="1" s="1"/>
  <c r="G282" i="1"/>
  <c r="H282" i="1"/>
  <c r="I282" i="1"/>
  <c r="J282" i="1" s="1"/>
  <c r="K282" i="1"/>
  <c r="L282" i="1"/>
  <c r="G283" i="1"/>
  <c r="H283" i="1" s="1"/>
  <c r="I283" i="1"/>
  <c r="J283" i="1"/>
  <c r="K283" i="1"/>
  <c r="L283" i="1" s="1"/>
  <c r="G284" i="1"/>
  <c r="H284" i="1"/>
  <c r="I284" i="1"/>
  <c r="J284" i="1"/>
  <c r="K284" i="1"/>
  <c r="L284" i="1" s="1"/>
  <c r="G285" i="1"/>
  <c r="H285" i="1" s="1"/>
  <c r="I285" i="1"/>
  <c r="J285" i="1"/>
  <c r="K285" i="1"/>
  <c r="L285" i="1" s="1"/>
  <c r="G286" i="1"/>
  <c r="H286" i="1" s="1"/>
  <c r="I286" i="1"/>
  <c r="J286" i="1"/>
  <c r="K286" i="1"/>
  <c r="L286" i="1"/>
  <c r="G287" i="1"/>
  <c r="H287" i="1" s="1"/>
  <c r="I287" i="1"/>
  <c r="J287" i="1"/>
  <c r="K287" i="1"/>
  <c r="L287" i="1" s="1"/>
  <c r="G288" i="1"/>
  <c r="H288" i="1"/>
  <c r="I288" i="1"/>
  <c r="J288" i="1" s="1"/>
  <c r="K288" i="1"/>
  <c r="L288" i="1"/>
  <c r="G289" i="1"/>
  <c r="H289" i="1" s="1"/>
  <c r="I289" i="1"/>
  <c r="J289" i="1"/>
  <c r="K289" i="1"/>
  <c r="L289" i="1" s="1"/>
  <c r="G290" i="1"/>
  <c r="H290" i="1"/>
  <c r="I290" i="1"/>
  <c r="J290" i="1"/>
  <c r="K290" i="1"/>
  <c r="L290" i="1" s="1"/>
  <c r="G291" i="1"/>
  <c r="H291" i="1" s="1"/>
  <c r="I291" i="1"/>
  <c r="J291" i="1"/>
  <c r="K291" i="1"/>
  <c r="L291" i="1" s="1"/>
  <c r="G292" i="1"/>
  <c r="H292" i="1" s="1"/>
  <c r="I292" i="1"/>
  <c r="J292" i="1"/>
  <c r="K292" i="1"/>
  <c r="L292" i="1"/>
  <c r="G293" i="1"/>
  <c r="H293" i="1" s="1"/>
  <c r="I293" i="1"/>
  <c r="J293" i="1"/>
  <c r="K293" i="1"/>
  <c r="L293" i="1" s="1"/>
  <c r="G294" i="1"/>
  <c r="H294" i="1"/>
  <c r="I294" i="1"/>
  <c r="J294" i="1" s="1"/>
  <c r="K294" i="1"/>
  <c r="L294" i="1"/>
  <c r="G295" i="1"/>
  <c r="H295" i="1" s="1"/>
  <c r="I295" i="1"/>
  <c r="J295" i="1"/>
  <c r="K295" i="1"/>
  <c r="L295" i="1"/>
  <c r="G296" i="1"/>
  <c r="H296" i="1" s="1"/>
  <c r="I296" i="1"/>
  <c r="J296" i="1" s="1"/>
  <c r="K296" i="1"/>
  <c r="L296" i="1"/>
  <c r="G297" i="1"/>
  <c r="H297" i="1" s="1"/>
  <c r="I297" i="1"/>
  <c r="J297" i="1"/>
  <c r="K297" i="1"/>
  <c r="L297" i="1" s="1"/>
  <c r="G298" i="1"/>
  <c r="H298" i="1"/>
  <c r="I298" i="1"/>
  <c r="J298" i="1"/>
  <c r="K298" i="1"/>
  <c r="L298" i="1" s="1"/>
  <c r="G299" i="1"/>
  <c r="H299" i="1" s="1"/>
  <c r="I299" i="1"/>
  <c r="J299" i="1"/>
  <c r="K299" i="1"/>
  <c r="L299" i="1"/>
  <c r="G300" i="1"/>
  <c r="H300" i="1"/>
  <c r="I300" i="1"/>
  <c r="J300" i="1" s="1"/>
  <c r="K300" i="1"/>
  <c r="L300" i="1" s="1"/>
  <c r="G301" i="1"/>
  <c r="H301" i="1" s="1"/>
  <c r="I301" i="1"/>
  <c r="J301" i="1"/>
  <c r="K301" i="1"/>
  <c r="L301" i="1"/>
  <c r="G302" i="1"/>
  <c r="H302" i="1" s="1"/>
  <c r="I302" i="1"/>
  <c r="J302" i="1"/>
  <c r="K302" i="1"/>
  <c r="L302" i="1"/>
  <c r="G303" i="1"/>
  <c r="H303" i="1" s="1"/>
  <c r="I303" i="1"/>
  <c r="J303" i="1"/>
  <c r="K303" i="1"/>
  <c r="L303" i="1"/>
  <c r="G304" i="1"/>
  <c r="H304" i="1"/>
  <c r="I304" i="1"/>
  <c r="J304" i="1"/>
  <c r="K304" i="1"/>
  <c r="L304" i="1" s="1"/>
  <c r="I124" i="1"/>
  <c r="H124" i="1"/>
  <c r="K124" i="1"/>
  <c r="L124" i="1" s="1"/>
  <c r="J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F124" i="1"/>
  <c r="E124" i="1"/>
  <c r="D1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<sst xmlns="http://schemas.openxmlformats.org/spreadsheetml/2006/main" count="25" uniqueCount="12">
  <si>
    <t>Скорость</t>
  </si>
  <si>
    <t>Wko</t>
  </si>
  <si>
    <t>СКОРОСТЬ</t>
  </si>
  <si>
    <t>ОТЧЕТ</t>
  </si>
  <si>
    <t>ПТР</t>
  </si>
  <si>
    <t>ОПЫТ</t>
  </si>
  <si>
    <t>Груженый</t>
  </si>
  <si>
    <t>Опыт/Отчет_абс</t>
  </si>
  <si>
    <t>Опыт/Отчет_отн</t>
  </si>
  <si>
    <t>Опыт/ПТР_абс</t>
  </si>
  <si>
    <t>Опыт/ПТР_отн</t>
  </si>
  <si>
    <t>ПТР/Отчет_абс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</si>
</sst>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 ПГУПС-ВНИИЖТ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>
                  <a:alpha val="29358"/>
                </a:srgbClr>
              </a:solidFill>
              <a:ln w="9525">
                <a:solidFill>
                  <a:schemeClr val="accent1">
                    <a:alpha val="61102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intercept val="488.13"/>
            <c:dispRSqr val="1"/>
            <c:dispEq val="1"/>
            <c:trendlineLbl>
              <c:layout>
                <c:manualLayout>
                  <c:x val="-0.26576124862950279"/>
                  <c:y val="7.1690543213845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(Лист1!$A$2:$A$36,Лист1!$C$2:$C$40,Лист1!$E$2:$E$46,Лист1!$G$2:$G$87,Лист1!$I$2:$I$91)</c:f>
              <c:numCache>
                <c:formatCode>General</c:formatCode>
                <c:ptCount val="295"/>
                <c:pt idx="0">
                  <c:v>55.162515360382272</c:v>
                </c:pt>
                <c:pt idx="1">
                  <c:v>54.460529104115658</c:v>
                </c:pt>
                <c:pt idx="2">
                  <c:v>53.761615139136318</c:v>
                </c:pt>
                <c:pt idx="3">
                  <c:v>52.027771501069722</c:v>
                </c:pt>
                <c:pt idx="4">
                  <c:v>50.142721601926368</c:v>
                </c:pt>
                <c:pt idx="5">
                  <c:v>49.632649466292719</c:v>
                </c:pt>
                <c:pt idx="6">
                  <c:v>48.786369604345687</c:v>
                </c:pt>
                <c:pt idx="7">
                  <c:v>48.280905905642932</c:v>
                </c:pt>
                <c:pt idx="8">
                  <c:v>47.77717037078925</c:v>
                </c:pt>
                <c:pt idx="9">
                  <c:v>47.275162999784648</c:v>
                </c:pt>
                <c:pt idx="10">
                  <c:v>46.442324412219392</c:v>
                </c:pt>
                <c:pt idx="11">
                  <c:v>45.119767618798583</c:v>
                </c:pt>
                <c:pt idx="12">
                  <c:v>44.463097659019063</c:v>
                </c:pt>
                <c:pt idx="13">
                  <c:v>42.511521527404057</c:v>
                </c:pt>
                <c:pt idx="14">
                  <c:v>41.867140732773592</c:v>
                </c:pt>
                <c:pt idx="15">
                  <c:v>41.225832229430367</c:v>
                </c:pt>
                <c:pt idx="16">
                  <c:v>40.587596017374423</c:v>
                </c:pt>
                <c:pt idx="17">
                  <c:v>39.79412116192718</c:v>
                </c:pt>
                <c:pt idx="18">
                  <c:v>39.162797605267563</c:v>
                </c:pt>
                <c:pt idx="19">
                  <c:v>38.377963569065741</c:v>
                </c:pt>
                <c:pt idx="20">
                  <c:v>37.442499326403528</c:v>
                </c:pt>
                <c:pt idx="21">
                  <c:v>36.822696862071133</c:v>
                </c:pt>
                <c:pt idx="22">
                  <c:v>35.745435250399403</c:v>
                </c:pt>
                <c:pt idx="23">
                  <c:v>35.286631975621901</c:v>
                </c:pt>
                <c:pt idx="24">
                  <c:v>34.374209917614152</c:v>
                </c:pt>
                <c:pt idx="25">
                  <c:v>33.619138703257647</c:v>
                </c:pt>
                <c:pt idx="26">
                  <c:v>32.570103767787643</c:v>
                </c:pt>
                <c:pt idx="27">
                  <c:v>31.678419675968879</c:v>
                </c:pt>
                <c:pt idx="28">
                  <c:v>30.64685839719516</c:v>
                </c:pt>
                <c:pt idx="29">
                  <c:v>29.91578945852039</c:v>
                </c:pt>
                <c:pt idx="30">
                  <c:v>28.756064103324359</c:v>
                </c:pt>
                <c:pt idx="31">
                  <c:v>28.180809862657231</c:v>
                </c:pt>
                <c:pt idx="32">
                  <c:v>26.897720886175239</c:v>
                </c:pt>
                <c:pt idx="33">
                  <c:v>26.473480888379409</c:v>
                </c:pt>
                <c:pt idx="34">
                  <c:v>25.490308197380031</c:v>
                </c:pt>
                <c:pt idx="35">
                  <c:v>60.996185854930708</c:v>
                </c:pt>
                <c:pt idx="36">
                  <c:v>60.003000236454938</c:v>
                </c:pt>
                <c:pt idx="37">
                  <c:v>59.756365633990022</c:v>
                </c:pt>
                <c:pt idx="38">
                  <c:v>58.533163434589582</c:v>
                </c:pt>
                <c:pt idx="39">
                  <c:v>58.290517157294332</c:v>
                </c:pt>
                <c:pt idx="40">
                  <c:v>57.087256583742189</c:v>
                </c:pt>
                <c:pt idx="41">
                  <c:v>56.610605400352597</c:v>
                </c:pt>
                <c:pt idx="42">
                  <c:v>55.900614031730314</c:v>
                </c:pt>
                <c:pt idx="43">
                  <c:v>54.96326496562979</c:v>
                </c:pt>
                <c:pt idx="44">
                  <c:v>54.267232735101302</c:v>
                </c:pt>
                <c:pt idx="45">
                  <c:v>53.577182992327309</c:v>
                </c:pt>
                <c:pt idx="46">
                  <c:v>52.215030970042797</c:v>
                </c:pt>
                <c:pt idx="47">
                  <c:v>51.098184108499993</c:v>
                </c:pt>
                <c:pt idx="48">
                  <c:v>50.876808898776247</c:v>
                </c:pt>
                <c:pt idx="49">
                  <c:v>48.272154609297047</c:v>
                </c:pt>
                <c:pt idx="50">
                  <c:v>46.796976877731261</c:v>
                </c:pt>
                <c:pt idx="51">
                  <c:v>45.763220123889717</c:v>
                </c:pt>
                <c:pt idx="52">
                  <c:v>44.544647807712998</c:v>
                </c:pt>
                <c:pt idx="53">
                  <c:v>43.745560680827388</c:v>
                </c:pt>
                <c:pt idx="54">
                  <c:v>42.957109087727531</c:v>
                </c:pt>
                <c:pt idx="55">
                  <c:v>42.179293028413447</c:v>
                </c:pt>
                <c:pt idx="56">
                  <c:v>41.602910552974777</c:v>
                </c:pt>
                <c:pt idx="57">
                  <c:v>40.468093065360947</c:v>
                </c:pt>
                <c:pt idx="58">
                  <c:v>39.909658053185773</c:v>
                </c:pt>
                <c:pt idx="59">
                  <c:v>39.357205528765071</c:v>
                </c:pt>
                <c:pt idx="60">
                  <c:v>38.270247943187172</c:v>
                </c:pt>
                <c:pt idx="61">
                  <c:v>36.858195530666777</c:v>
                </c:pt>
                <c:pt idx="62">
                  <c:v>36.168122625085253</c:v>
                </c:pt>
                <c:pt idx="63">
                  <c:v>35.152954892561233</c:v>
                </c:pt>
                <c:pt idx="64">
                  <c:v>34.489470821444087</c:v>
                </c:pt>
                <c:pt idx="65">
                  <c:v>33.353965450161077</c:v>
                </c:pt>
                <c:pt idx="66">
                  <c:v>32.719729096954786</c:v>
                </c:pt>
                <c:pt idx="67">
                  <c:v>31.788316192993651</c:v>
                </c:pt>
                <c:pt idx="68">
                  <c:v>30.880833240050482</c:v>
                </c:pt>
                <c:pt idx="69">
                  <c:v>28.577869570512089</c:v>
                </c:pt>
                <c:pt idx="70">
                  <c:v>26.832011471425641</c:v>
                </c:pt>
                <c:pt idx="71">
                  <c:v>25.077488838330719</c:v>
                </c:pt>
                <c:pt idx="72">
                  <c:v>23.564947761669451</c:v>
                </c:pt>
                <c:pt idx="73">
                  <c:v>21.959299438767658</c:v>
                </c:pt>
                <c:pt idx="74">
                  <c:v>71.360361413009969</c:v>
                </c:pt>
                <c:pt idx="75">
                  <c:v>70.880062457702451</c:v>
                </c:pt>
                <c:pt idx="76">
                  <c:v>70.161849572848141</c:v>
                </c:pt>
                <c:pt idx="77">
                  <c:v>69.923041424058553</c:v>
                </c:pt>
                <c:pt idx="78">
                  <c:v>69.446319345722173</c:v>
                </c:pt>
                <c:pt idx="79">
                  <c:v>68.733471776324535</c:v>
                </c:pt>
                <c:pt idx="80">
                  <c:v>67.787181373594009</c:v>
                </c:pt>
                <c:pt idx="81">
                  <c:v>67.315824610714301</c:v>
                </c:pt>
                <c:pt idx="82">
                  <c:v>66.611025014501692</c:v>
                </c:pt>
                <c:pt idx="83">
                  <c:v>66.37668796192601</c:v>
                </c:pt>
                <c:pt idx="84">
                  <c:v>65.44232048243255</c:v>
                </c:pt>
                <c:pt idx="85">
                  <c:v>65.209473795261502</c:v>
                </c:pt>
                <c:pt idx="86">
                  <c:v>64.049711455620169</c:v>
                </c:pt>
                <c:pt idx="87">
                  <c:v>63.35743092880648</c:v>
                </c:pt>
                <c:pt idx="88">
                  <c:v>62.89740094300199</c:v>
                </c:pt>
                <c:pt idx="89">
                  <c:v>62.20959151240222</c:v>
                </c:pt>
                <c:pt idx="90">
                  <c:v>61.752542257407001</c:v>
                </c:pt>
                <c:pt idx="91">
                  <c:v>60.388548246363577</c:v>
                </c:pt>
                <c:pt idx="92">
                  <c:v>59.710575227434397</c:v>
                </c:pt>
                <c:pt idx="93">
                  <c:v>59.035284866233532</c:v>
                </c:pt>
                <c:pt idx="94">
                  <c:v>58.139070741098713</c:v>
                </c:pt>
                <c:pt idx="95">
                  <c:v>57.692752117016852</c:v>
                </c:pt>
                <c:pt idx="96">
                  <c:v>56.582171835728438</c:v>
                </c:pt>
                <c:pt idx="97">
                  <c:v>56.140026234779562</c:v>
                </c:pt>
                <c:pt idx="98">
                  <c:v>53.729537654846993</c:v>
                </c:pt>
                <c:pt idx="99">
                  <c:v>51.355115917706577</c:v>
                </c:pt>
                <c:pt idx="100">
                  <c:v>50.075178515484517</c:v>
                </c:pt>
                <c:pt idx="101">
                  <c:v>49.862898870897418</c:v>
                </c:pt>
                <c:pt idx="102">
                  <c:v>49.22784837562169</c:v>
                </c:pt>
                <c:pt idx="103">
                  <c:v>48.595480538074291</c:v>
                </c:pt>
                <c:pt idx="104">
                  <c:v>47.965795358255242</c:v>
                </c:pt>
                <c:pt idx="105">
                  <c:v>47.130388141629467</c:v>
                </c:pt>
                <c:pt idx="106">
                  <c:v>46.714472971802159</c:v>
                </c:pt>
                <c:pt idx="107">
                  <c:v>45.886219509118654</c:v>
                </c:pt>
                <c:pt idx="108">
                  <c:v>45.062735215729958</c:v>
                </c:pt>
                <c:pt idx="109">
                  <c:v>44.244020091636102</c:v>
                </c:pt>
                <c:pt idx="110">
                  <c:v>43.227332830839629</c:v>
                </c:pt>
                <c:pt idx="111">
                  <c:v>42.41934833765913</c:v>
                </c:pt>
                <c:pt idx="112">
                  <c:v>41.81648973512349</c:v>
                </c:pt>
                <c:pt idx="113">
                  <c:v>40.817686859182629</c:v>
                </c:pt>
                <c:pt idx="114">
                  <c:v>39.235102057885442</c:v>
                </c:pt>
                <c:pt idx="115">
                  <c:v>38.646550963234283</c:v>
                </c:pt>
                <c:pt idx="116">
                  <c:v>37.865989193499061</c:v>
                </c:pt>
                <c:pt idx="117">
                  <c:v>36.704088731324028</c:v>
                </c:pt>
                <c:pt idx="118">
                  <c:v>34.791433807506444</c:v>
                </c:pt>
                <c:pt idx="119">
                  <c:v>86.95362957929143</c:v>
                </c:pt>
                <c:pt idx="120">
                  <c:v>86.450713775935697</c:v>
                </c:pt>
                <c:pt idx="121">
                  <c:v>85.948913331510283</c:v>
                </c:pt>
                <c:pt idx="122">
                  <c:v>85.448228246015177</c:v>
                </c:pt>
                <c:pt idx="123">
                  <c:v>84.94865851945039</c:v>
                </c:pt>
                <c:pt idx="124">
                  <c:v>84.450204151815925</c:v>
                </c:pt>
                <c:pt idx="125">
                  <c:v>83.704613898358588</c:v>
                </c:pt>
                <c:pt idx="126">
                  <c:v>83.456641493337955</c:v>
                </c:pt>
                <c:pt idx="127">
                  <c:v>82.961533202494451</c:v>
                </c:pt>
                <c:pt idx="128">
                  <c:v>82.220962064223542</c:v>
                </c:pt>
                <c:pt idx="129">
                  <c:v>81.728642170705825</c:v>
                </c:pt>
                <c:pt idx="130">
                  <c:v>80.992253628423612</c:v>
                </c:pt>
                <c:pt idx="131">
                  <c:v>80.258374643734598</c:v>
                </c:pt>
                <c:pt idx="132">
                  <c:v>79.770516185938163</c:v>
                </c:pt>
                <c:pt idx="133">
                  <c:v>79.283773087072035</c:v>
                </c:pt>
                <c:pt idx="134">
                  <c:v>78.555749736767211</c:v>
                </c:pt>
                <c:pt idx="135">
                  <c:v>77.830235944055602</c:v>
                </c:pt>
                <c:pt idx="136">
                  <c:v>77.588955692616892</c:v>
                </c:pt>
                <c:pt idx="137">
                  <c:v>76.86678797669623</c:v>
                </c:pt>
                <c:pt idx="138">
                  <c:v>76.386737031412025</c:v>
                </c:pt>
                <c:pt idx="139">
                  <c:v>75.668751911480058</c:v>
                </c:pt>
                <c:pt idx="140">
                  <c:v>74.953276349141305</c:v>
                </c:pt>
                <c:pt idx="141">
                  <c:v>74.477686839578382</c:v>
                </c:pt>
                <c:pt idx="142">
                  <c:v>74.003212688945766</c:v>
                </c:pt>
                <c:pt idx="143">
                  <c:v>73.057610464471509</c:v>
                </c:pt>
                <c:pt idx="144">
                  <c:v>72.821907007684374</c:v>
                </c:pt>
                <c:pt idx="145">
                  <c:v>72.351336613307879</c:v>
                </c:pt>
                <c:pt idx="146">
                  <c:v>71.647572319737478</c:v>
                </c:pt>
                <c:pt idx="147">
                  <c:v>70.946317583760305</c:v>
                </c:pt>
                <c:pt idx="148">
                  <c:v>70.713123684566398</c:v>
                </c:pt>
                <c:pt idx="149">
                  <c:v>70.015215025380172</c:v>
                </c:pt>
                <c:pt idx="150">
                  <c:v>69.551336784585573</c:v>
                </c:pt>
                <c:pt idx="151">
                  <c:v>68.857610721388042</c:v>
                </c:pt>
                <c:pt idx="152">
                  <c:v>68.396520877919258</c:v>
                </c:pt>
                <c:pt idx="153">
                  <c:v>67.706977410710422</c:v>
                </c:pt>
                <c:pt idx="154">
                  <c:v>67.248675964567425</c:v>
                </c:pt>
                <c:pt idx="155">
                  <c:v>66.563315093347271</c:v>
                </c:pt>
                <c:pt idx="156">
                  <c:v>66.335419149072393</c:v>
                </c:pt>
                <c:pt idx="157">
                  <c:v>65.200122023686646</c:v>
                </c:pt>
                <c:pt idx="158">
                  <c:v>64.747955051660398</c:v>
                </c:pt>
                <c:pt idx="159">
                  <c:v>63.398146289163599</c:v>
                </c:pt>
                <c:pt idx="160">
                  <c:v>62.727006244305009</c:v>
                </c:pt>
                <c:pt idx="161">
                  <c:v>62.280973746395517</c:v>
                </c:pt>
                <c:pt idx="162">
                  <c:v>61.392254827367488</c:v>
                </c:pt>
                <c:pt idx="163">
                  <c:v>60.949568406248957</c:v>
                </c:pt>
                <c:pt idx="164">
                  <c:v>59.628201296475268</c:v>
                </c:pt>
                <c:pt idx="165">
                  <c:v>58.971282077978273</c:v>
                </c:pt>
                <c:pt idx="166">
                  <c:v>58.31687241707445</c:v>
                </c:pt>
                <c:pt idx="167">
                  <c:v>57.448229958792169</c:v>
                </c:pt>
                <c:pt idx="168">
                  <c:v>57.231766443553049</c:v>
                </c:pt>
                <c:pt idx="169">
                  <c:v>56.153631463346123</c:v>
                </c:pt>
                <c:pt idx="170">
                  <c:v>55.724329349391411</c:v>
                </c:pt>
                <c:pt idx="171">
                  <c:v>55.082467476453701</c:v>
                </c:pt>
                <c:pt idx="172">
                  <c:v>54.018274482875768</c:v>
                </c:pt>
                <c:pt idx="173">
                  <c:v>53.171939203199848</c:v>
                </c:pt>
                <c:pt idx="174">
                  <c:v>52.540115560634987</c:v>
                </c:pt>
                <c:pt idx="175">
                  <c:v>51.075619785290627</c:v>
                </c:pt>
                <c:pt idx="176">
                  <c:v>49.831212441708921</c:v>
                </c:pt>
                <c:pt idx="177">
                  <c:v>49.212773106307907</c:v>
                </c:pt>
                <c:pt idx="178">
                  <c:v>48.596843328500093</c:v>
                </c:pt>
                <c:pt idx="179">
                  <c:v>47.779507381012458</c:v>
                </c:pt>
                <c:pt idx="180">
                  <c:v>46.966632869246112</c:v>
                </c:pt>
                <c:pt idx="181">
                  <c:v>46.158219793201027</c:v>
                </c:pt>
                <c:pt idx="182">
                  <c:v>45.554837803359291</c:v>
                </c:pt>
                <c:pt idx="183">
                  <c:v>44.554777948274683</c:v>
                </c:pt>
                <c:pt idx="184">
                  <c:v>43.75974917939341</c:v>
                </c:pt>
                <c:pt idx="185">
                  <c:v>42.772237112274887</c:v>
                </c:pt>
                <c:pt idx="186">
                  <c:v>41.987246573766491</c:v>
                </c:pt>
                <c:pt idx="187">
                  <c:v>41.01228229461406</c:v>
                </c:pt>
                <c:pt idx="188">
                  <c:v>40.04428900877609</c:v>
                </c:pt>
                <c:pt idx="189">
                  <c:v>39.274913495292182</c:v>
                </c:pt>
                <c:pt idx="190">
                  <c:v>37.749546775488128</c:v>
                </c:pt>
                <c:pt idx="191">
                  <c:v>37.182135111149172</c:v>
                </c:pt>
                <c:pt idx="192">
                  <c:v>36.429489981620037</c:v>
                </c:pt>
                <c:pt idx="193">
                  <c:v>35.123096334648331</c:v>
                </c:pt>
                <c:pt idx="194">
                  <c:v>33.463523820716169</c:v>
                </c:pt>
                <c:pt idx="195">
                  <c:v>33.097797165789608</c:v>
                </c:pt>
                <c:pt idx="196">
                  <c:v>32.369689932727468</c:v>
                </c:pt>
                <c:pt idx="197">
                  <c:v>31.46582978538283</c:v>
                </c:pt>
                <c:pt idx="198">
                  <c:v>30.3903993197444</c:v>
                </c:pt>
                <c:pt idx="199">
                  <c:v>28.972107057250948</c:v>
                </c:pt>
                <c:pt idx="200">
                  <c:v>28.269653079586131</c:v>
                </c:pt>
                <c:pt idx="201">
                  <c:v>26.87812943142033</c:v>
                </c:pt>
                <c:pt idx="202">
                  <c:v>26.189059760919339</c:v>
                </c:pt>
                <c:pt idx="203">
                  <c:v>22.8106329442335</c:v>
                </c:pt>
                <c:pt idx="204">
                  <c:v>20.188197333867759</c:v>
                </c:pt>
                <c:pt idx="206">
                  <c:v>88.644352790513651</c:v>
                </c:pt>
                <c:pt idx="208">
                  <c:v>87.617892750612839</c:v>
                </c:pt>
                <c:pt idx="209">
                  <c:v>86.851476721302788</c:v>
                </c:pt>
                <c:pt idx="210">
                  <c:v>85.83416068304345</c:v>
                </c:pt>
                <c:pt idx="212">
                  <c:v>84.822069788579213</c:v>
                </c:pt>
                <c:pt idx="213">
                  <c:v>84.317983770270274</c:v>
                </c:pt>
                <c:pt idx="214">
                  <c:v>83.815204037910107</c:v>
                </c:pt>
                <c:pt idx="215">
                  <c:v>83.313730591498725</c:v>
                </c:pt>
                <c:pt idx="216">
                  <c:v>82.813563431036116</c:v>
                </c:pt>
                <c:pt idx="217">
                  <c:v>82.065761976496177</c:v>
                </c:pt>
                <c:pt idx="218">
                  <c:v>81.568860530905525</c:v>
                </c:pt>
                <c:pt idx="222">
                  <c:v>79.348969314363742</c:v>
                </c:pt>
                <c:pt idx="223">
                  <c:v>78.614883862285978</c:v>
                </c:pt>
                <c:pt idx="224">
                  <c:v>78.3708418545678</c:v>
                </c:pt>
                <c:pt idx="225">
                  <c:v>77.883737553592994</c:v>
                </c:pt>
                <c:pt idx="226">
                  <c:v>77.15553038828476</c:v>
                </c:pt>
                <c:pt idx="227">
                  <c:v>76.430262366361262</c:v>
                </c:pt>
                <c:pt idx="228">
                  <c:v>76.18915950202782</c:v>
                </c:pt>
                <c:pt idx="229">
                  <c:v>75.467810337950681</c:v>
                </c:pt>
                <c:pt idx="230">
                  <c:v>74.988543752668548</c:v>
                </c:pt>
                <c:pt idx="231">
                  <c:v>74.03392943995064</c:v>
                </c:pt>
                <c:pt idx="232">
                  <c:v>73.796092290489142</c:v>
                </c:pt>
                <c:pt idx="233">
                  <c:v>73.084540271027862</c:v>
                </c:pt>
                <c:pt idx="234">
                  <c:v>72.611805115489616</c:v>
                </c:pt>
                <c:pt idx="235">
                  <c:v>72.140376245900185</c:v>
                </c:pt>
                <c:pt idx="236">
                  <c:v>71.670253662259526</c:v>
                </c:pt>
                <c:pt idx="237">
                  <c:v>70.967519072952484</c:v>
                </c:pt>
                <c:pt idx="238">
                  <c:v>70.500662204183769</c:v>
                </c:pt>
                <c:pt idx="239">
                  <c:v>70.035111621363839</c:v>
                </c:pt>
                <c:pt idx="240">
                  <c:v>69.570867324492667</c:v>
                </c:pt>
                <c:pt idx="241">
                  <c:v>68.646297588596724</c:v>
                </c:pt>
                <c:pt idx="242">
                  <c:v>68.185972149571882</c:v>
                </c:pt>
                <c:pt idx="243">
                  <c:v>67.497933277188636</c:v>
                </c:pt>
                <c:pt idx="244">
                  <c:v>66.812833548190142</c:v>
                </c:pt>
                <c:pt idx="245">
                  <c:v>65.903939243679517</c:v>
                </c:pt>
                <c:pt idx="246">
                  <c:v>65.451451520347376</c:v>
                </c:pt>
                <c:pt idx="247">
                  <c:v>64.325947213042966</c:v>
                </c:pt>
                <c:pt idx="249">
                  <c:v>62.98611890335507</c:v>
                </c:pt>
                <c:pt idx="250">
                  <c:v>62.32061346358828</c:v>
                </c:pt>
                <c:pt idx="251">
                  <c:v>61.878576027846371</c:v>
                </c:pt>
                <c:pt idx="252">
                  <c:v>60.560301436313367</c:v>
                </c:pt>
                <c:pt idx="253">
                  <c:v>59.905572855624001</c:v>
                </c:pt>
                <c:pt idx="254">
                  <c:v>59.47071999260038</c:v>
                </c:pt>
                <c:pt idx="255">
                  <c:v>58.389302836067287</c:v>
                </c:pt>
                <c:pt idx="256">
                  <c:v>58.173999119222252</c:v>
                </c:pt>
                <c:pt idx="257">
                  <c:v>57.316049966714047</c:v>
                </c:pt>
                <c:pt idx="258">
                  <c:v>56.889034819383127</c:v>
                </c:pt>
                <c:pt idx="259">
                  <c:v>56.250961384540702</c:v>
                </c:pt>
                <c:pt idx="260">
                  <c:v>55.615827093083027</c:v>
                </c:pt>
                <c:pt idx="261">
                  <c:v>54.98363194501011</c:v>
                </c:pt>
                <c:pt idx="262">
                  <c:v>54.354375940321937</c:v>
                </c:pt>
                <c:pt idx="263">
                  <c:v>53.728059079018543</c:v>
                </c:pt>
                <c:pt idx="264">
                  <c:v>52.897541931434723</c:v>
                </c:pt>
                <c:pt idx="265">
                  <c:v>51.66156335467484</c:v>
                </c:pt>
                <c:pt idx="266">
                  <c:v>51.252183067652453</c:v>
                </c:pt>
                <c:pt idx="267">
                  <c:v>50.640561923272813</c:v>
                </c:pt>
                <c:pt idx="268">
                  <c:v>49.829639064920698</c:v>
                </c:pt>
                <c:pt idx="269">
                  <c:v>49.22487592177216</c:v>
                </c:pt>
                <c:pt idx="270">
                  <c:v>48.223468779601831</c:v>
                </c:pt>
                <c:pt idx="271">
                  <c:v>47.825191923144061</c:v>
                </c:pt>
                <c:pt idx="272">
                  <c:v>47.230225924611368</c:v>
                </c:pt>
                <c:pt idx="273">
                  <c:v>46.441509927388509</c:v>
                </c:pt>
                <c:pt idx="274">
                  <c:v>46.049111357700248</c:v>
                </c:pt>
                <c:pt idx="275">
                  <c:v>45.268233076170077</c:v>
                </c:pt>
                <c:pt idx="276">
                  <c:v>44.492579938435007</c:v>
                </c:pt>
                <c:pt idx="277">
                  <c:v>43.530361374728081</c:v>
                </c:pt>
                <c:pt idx="278">
                  <c:v>42.766464810532042</c:v>
                </c:pt>
                <c:pt idx="279">
                  <c:v>41.630417108853827</c:v>
                </c:pt>
                <c:pt idx="280">
                  <c:v>41.442218825445977</c:v>
                </c:pt>
                <c:pt idx="281">
                  <c:v>40.692691406686521</c:v>
                </c:pt>
                <c:pt idx="282">
                  <c:v>39.393591426114469</c:v>
                </c:pt>
                <c:pt idx="283">
                  <c:v>37.92850002326383</c:v>
                </c:pt>
                <c:pt idx="284">
                  <c:v>37.384479176733556</c:v>
                </c:pt>
                <c:pt idx="285">
                  <c:v>36.663690048847258</c:v>
                </c:pt>
                <c:pt idx="286">
                  <c:v>35.061018943103981</c:v>
                </c:pt>
                <c:pt idx="287">
                  <c:v>34.182076108631769</c:v>
                </c:pt>
                <c:pt idx="288">
                  <c:v>32.965272142832852</c:v>
                </c:pt>
                <c:pt idx="289">
                  <c:v>32.105923597592337</c:v>
                </c:pt>
                <c:pt idx="290">
                  <c:v>31.254739339531699</c:v>
                </c:pt>
                <c:pt idx="291">
                  <c:v>30.579670219852691</c:v>
                </c:pt>
                <c:pt idx="292">
                  <c:v>26.79942322847246</c:v>
                </c:pt>
                <c:pt idx="293">
                  <c:v>24.42711762968376</c:v>
                </c:pt>
                <c:pt idx="294">
                  <c:v>22.128290615513919</c:v>
                </c:pt>
              </c:numCache>
            </c:numRef>
          </c:xVal>
          <c:yVal>
            <c:numRef>
              <c:f>(Лист1!$B$2:$B$36,Лист1!$D$2:$D$40,Лист1!$F$2:$F$46,Лист1!$H$2:$H$87,Лист1!$J$2:$J$91)</c:f>
              <c:numCache>
                <c:formatCode>General</c:formatCode>
                <c:ptCount val="295"/>
                <c:pt idx="0">
                  <c:v>2450.2386842209312</c:v>
                </c:pt>
                <c:pt idx="1">
                  <c:v>2981.408379233631</c:v>
                </c:pt>
                <c:pt idx="2">
                  <c:v>3034.7361455658838</c:v>
                </c:pt>
                <c:pt idx="3">
                  <c:v>2124.1819983825499</c:v>
                </c:pt>
                <c:pt idx="4">
                  <c:v>2215.109761370371</c:v>
                </c:pt>
                <c:pt idx="5">
                  <c:v>2077.7117603825509</c:v>
                </c:pt>
                <c:pt idx="6">
                  <c:v>2608.006273012099</c:v>
                </c:pt>
                <c:pt idx="7">
                  <c:v>2414.2723576988128</c:v>
                </c:pt>
                <c:pt idx="8">
                  <c:v>2118.188923216991</c:v>
                </c:pt>
                <c:pt idx="9">
                  <c:v>1958.6748294223121</c:v>
                </c:pt>
                <c:pt idx="10">
                  <c:v>2312.9953598245329</c:v>
                </c:pt>
                <c:pt idx="11">
                  <c:v>2299.4442267747108</c:v>
                </c:pt>
                <c:pt idx="12">
                  <c:v>2371.1026995247112</c:v>
                </c:pt>
                <c:pt idx="13">
                  <c:v>2135.828114976699</c:v>
                </c:pt>
                <c:pt idx="14">
                  <c:v>1603.2934191659931</c:v>
                </c:pt>
                <c:pt idx="15">
                  <c:v>1355.8603044554529</c:v>
                </c:pt>
                <c:pt idx="16">
                  <c:v>1418.7680983572129</c:v>
                </c:pt>
                <c:pt idx="17">
                  <c:v>1647.104579928696</c:v>
                </c:pt>
                <c:pt idx="18">
                  <c:v>1725.4937712894209</c:v>
                </c:pt>
                <c:pt idx="19">
                  <c:v>1712.5055749340829</c:v>
                </c:pt>
                <c:pt idx="20">
                  <c:v>1883.5781547364579</c:v>
                </c:pt>
                <c:pt idx="21">
                  <c:v>1753.2532606090549</c:v>
                </c:pt>
                <c:pt idx="22">
                  <c:v>1892.296012745946</c:v>
                </c:pt>
                <c:pt idx="23">
                  <c:v>1598.7822730133951</c:v>
                </c:pt>
                <c:pt idx="24">
                  <c:v>1615.1986164878131</c:v>
                </c:pt>
                <c:pt idx="25">
                  <c:v>1446.715122944385</c:v>
                </c:pt>
                <c:pt idx="26">
                  <c:v>1517.7044726220281</c:v>
                </c:pt>
                <c:pt idx="27">
                  <c:v>1468.050028617861</c:v>
                </c:pt>
                <c:pt idx="28">
                  <c:v>1421.334959055948</c:v>
                </c:pt>
                <c:pt idx="29">
                  <c:v>1443.1239619051989</c:v>
                </c:pt>
                <c:pt idx="30">
                  <c:v>1594.4182414197389</c:v>
                </c:pt>
                <c:pt idx="31">
                  <c:v>1459.6325557505829</c:v>
                </c:pt>
                <c:pt idx="32">
                  <c:v>1773.78831576374</c:v>
                </c:pt>
                <c:pt idx="33">
                  <c:v>1407.6435810889011</c:v>
                </c:pt>
                <c:pt idx="34">
                  <c:v>1437.9587381258409</c:v>
                </c:pt>
                <c:pt idx="35">
                  <c:v>3030.0862749147809</c:v>
                </c:pt>
                <c:pt idx="36">
                  <c:v>3092.03394272273</c:v>
                </c:pt>
                <c:pt idx="37">
                  <c:v>2481.456843561702</c:v>
                </c:pt>
                <c:pt idx="38">
                  <c:v>2791.4560321007662</c:v>
                </c:pt>
                <c:pt idx="39">
                  <c:v>2036.484857677714</c:v>
                </c:pt>
                <c:pt idx="40">
                  <c:v>2639.9161608572249</c:v>
                </c:pt>
                <c:pt idx="41">
                  <c:v>2229.6216540129531</c:v>
                </c:pt>
                <c:pt idx="42">
                  <c:v>2073.187491387599</c:v>
                </c:pt>
                <c:pt idx="43">
                  <c:v>2223.616244300043</c:v>
                </c:pt>
                <c:pt idx="44">
                  <c:v>1673.8683161737231</c:v>
                </c:pt>
                <c:pt idx="45">
                  <c:v>1594.6132279499709</c:v>
                </c:pt>
                <c:pt idx="46">
                  <c:v>1899.5296124140959</c:v>
                </c:pt>
                <c:pt idx="47">
                  <c:v>2562.3209362431899</c:v>
                </c:pt>
                <c:pt idx="48">
                  <c:v>2467.78824521571</c:v>
                </c:pt>
                <c:pt idx="49">
                  <c:v>2784.8663878922339</c:v>
                </c:pt>
                <c:pt idx="50">
                  <c:v>2586.4692666348778</c:v>
                </c:pt>
                <c:pt idx="51">
                  <c:v>2768.998175919337</c:v>
                </c:pt>
                <c:pt idx="52">
                  <c:v>2383.210225551622</c:v>
                </c:pt>
                <c:pt idx="53">
                  <c:v>2287.1512131879131</c:v>
                </c:pt>
                <c:pt idx="54">
                  <c:v>2178.0764318403221</c:v>
                </c:pt>
                <c:pt idx="55">
                  <c:v>2155.9989274609161</c:v>
                </c:pt>
                <c:pt idx="56">
                  <c:v>1720.6001838761299</c:v>
                </c:pt>
                <c:pt idx="57">
                  <c:v>1923.2964832332159</c:v>
                </c:pt>
                <c:pt idx="58">
                  <c:v>1531.6628356002459</c:v>
                </c:pt>
                <c:pt idx="59">
                  <c:v>1041.553453883261</c:v>
                </c:pt>
                <c:pt idx="60">
                  <c:v>1333.806334474054</c:v>
                </c:pt>
                <c:pt idx="61">
                  <c:v>1120.7117932432459</c:v>
                </c:pt>
                <c:pt idx="62">
                  <c:v>898.08703246480343</c:v>
                </c:pt>
                <c:pt idx="63">
                  <c:v>1037.132911294859</c:v>
                </c:pt>
                <c:pt idx="64">
                  <c:v>865.26958079839153</c:v>
                </c:pt>
                <c:pt idx="65">
                  <c:v>1016.501406487983</c:v>
                </c:pt>
                <c:pt idx="66">
                  <c:v>1004.537642469662</c:v>
                </c:pt>
                <c:pt idx="67">
                  <c:v>1276.9975766037901</c:v>
                </c:pt>
                <c:pt idx="68">
                  <c:v>1374.742647081868</c:v>
                </c:pt>
                <c:pt idx="69">
                  <c:v>1398.6186062780309</c:v>
                </c:pt>
                <c:pt idx="70">
                  <c:v>1340.513035476233</c:v>
                </c:pt>
                <c:pt idx="71">
                  <c:v>1387.699322169165</c:v>
                </c:pt>
                <c:pt idx="72">
                  <c:v>1399.3468313793239</c:v>
                </c:pt>
                <c:pt idx="73">
                  <c:v>1385.788591170515</c:v>
                </c:pt>
                <c:pt idx="74">
                  <c:v>3486.067241921086</c:v>
                </c:pt>
                <c:pt idx="75">
                  <c:v>3228.5159281758401</c:v>
                </c:pt>
                <c:pt idx="76">
                  <c:v>3204.7438600169971</c:v>
                </c:pt>
                <c:pt idx="77">
                  <c:v>2844.766158350842</c:v>
                </c:pt>
                <c:pt idx="78">
                  <c:v>2754.9912615445178</c:v>
                </c:pt>
                <c:pt idx="79">
                  <c:v>3001.1032837932948</c:v>
                </c:pt>
                <c:pt idx="80">
                  <c:v>3538.4816236182919</c:v>
                </c:pt>
                <c:pt idx="81">
                  <c:v>3242.4335097543931</c:v>
                </c:pt>
                <c:pt idx="82">
                  <c:v>3373.5237268593169</c:v>
                </c:pt>
                <c:pt idx="83">
                  <c:v>3079.49036593442</c:v>
                </c:pt>
                <c:pt idx="84">
                  <c:v>3305.8575301261039</c:v>
                </c:pt>
                <c:pt idx="85">
                  <c:v>2815.3974874032042</c:v>
                </c:pt>
                <c:pt idx="86">
                  <c:v>2792.4235590254161</c:v>
                </c:pt>
                <c:pt idx="87">
                  <c:v>2953.039350484014</c:v>
                </c:pt>
                <c:pt idx="88">
                  <c:v>2690.4653328274662</c:v>
                </c:pt>
                <c:pt idx="89">
                  <c:v>2606.3649823824048</c:v>
                </c:pt>
                <c:pt idx="90">
                  <c:v>2311.0570606595338</c:v>
                </c:pt>
                <c:pt idx="91">
                  <c:v>2209.031875820574</c:v>
                </c:pt>
                <c:pt idx="92">
                  <c:v>1992.133325988299</c:v>
                </c:pt>
                <c:pt idx="93">
                  <c:v>1873.0303927072259</c:v>
                </c:pt>
                <c:pt idx="94">
                  <c:v>1850.3950967418491</c:v>
                </c:pt>
                <c:pt idx="95">
                  <c:v>1546.039244441929</c:v>
                </c:pt>
                <c:pt idx="96">
                  <c:v>1796.3875429991469</c:v>
                </c:pt>
                <c:pt idx="97">
                  <c:v>1547.288367377605</c:v>
                </c:pt>
                <c:pt idx="98">
                  <c:v>1303.603904939265</c:v>
                </c:pt>
                <c:pt idx="99">
                  <c:v>1569.6492876623879</c:v>
                </c:pt>
                <c:pt idx="100">
                  <c:v>1865.9149823907151</c:v>
                </c:pt>
                <c:pt idx="101">
                  <c:v>1799.929304037435</c:v>
                </c:pt>
                <c:pt idx="102">
                  <c:v>1799.2911790868229</c:v>
                </c:pt>
                <c:pt idx="103">
                  <c:v>1775.460178759698</c:v>
                </c:pt>
                <c:pt idx="104">
                  <c:v>1550.8668452575059</c:v>
                </c:pt>
                <c:pt idx="105">
                  <c:v>1585.0518109288371</c:v>
                </c:pt>
                <c:pt idx="106">
                  <c:v>1352.711969357315</c:v>
                </c:pt>
                <c:pt idx="107">
                  <c:v>1332.4555058142601</c:v>
                </c:pt>
                <c:pt idx="108">
                  <c:v>1395.1677364538939</c:v>
                </c:pt>
                <c:pt idx="109">
                  <c:v>1372.6798988231481</c:v>
                </c:pt>
                <c:pt idx="110">
                  <c:v>1412.000099410167</c:v>
                </c:pt>
                <c:pt idx="111">
                  <c:v>1359.842575304878</c:v>
                </c:pt>
                <c:pt idx="112">
                  <c:v>1269.8099810261749</c:v>
                </c:pt>
                <c:pt idx="113">
                  <c:v>1219.494807487511</c:v>
                </c:pt>
                <c:pt idx="114">
                  <c:v>1416.996501327028</c:v>
                </c:pt>
                <c:pt idx="115">
                  <c:v>1218.698192131206</c:v>
                </c:pt>
                <c:pt idx="116">
                  <c:v>1038.230574840637</c:v>
                </c:pt>
                <c:pt idx="117">
                  <c:v>1158.530804577942</c:v>
                </c:pt>
                <c:pt idx="118">
                  <c:v>1089.682479582995</c:v>
                </c:pt>
                <c:pt idx="119">
                  <c:v>4597.63108824341</c:v>
                </c:pt>
                <c:pt idx="120">
                  <c:v>4377.7345787591312</c:v>
                </c:pt>
                <c:pt idx="121">
                  <c:v>4133.3236901642704</c:v>
                </c:pt>
                <c:pt idx="122">
                  <c:v>4093.8773059116479</c:v>
                </c:pt>
                <c:pt idx="123">
                  <c:v>4058.1956232985908</c:v>
                </c:pt>
                <c:pt idx="124">
                  <c:v>3984.2253716271948</c:v>
                </c:pt>
                <c:pt idx="125">
                  <c:v>4488.8575329505848</c:v>
                </c:pt>
                <c:pt idx="126">
                  <c:v>3821.6110098398208</c:v>
                </c:pt>
                <c:pt idx="127">
                  <c:v>3811.0873388086302</c:v>
                </c:pt>
                <c:pt idx="128">
                  <c:v>4212.5725496387904</c:v>
                </c:pt>
                <c:pt idx="129">
                  <c:v>4112.7002735653878</c:v>
                </c:pt>
                <c:pt idx="130">
                  <c:v>4382.6220551902816</c:v>
                </c:pt>
                <c:pt idx="131">
                  <c:v>4722.889961491137</c:v>
                </c:pt>
                <c:pt idx="132">
                  <c:v>4686.5419236199077</c:v>
                </c:pt>
                <c:pt idx="133">
                  <c:v>4493.5418051685774</c:v>
                </c:pt>
                <c:pt idx="134">
                  <c:v>4546.8436699857239</c:v>
                </c:pt>
                <c:pt idx="135">
                  <c:v>4378.8525574377491</c:v>
                </c:pt>
                <c:pt idx="136">
                  <c:v>3709.9297716850051</c:v>
                </c:pt>
                <c:pt idx="137">
                  <c:v>3960.6769149243992</c:v>
                </c:pt>
                <c:pt idx="138">
                  <c:v>3950.764847889865</c:v>
                </c:pt>
                <c:pt idx="139">
                  <c:v>4274.1070665144352</c:v>
                </c:pt>
                <c:pt idx="140">
                  <c:v>4330.1377965203546</c:v>
                </c:pt>
                <c:pt idx="141">
                  <c:v>4180.6100420565181</c:v>
                </c:pt>
                <c:pt idx="142">
                  <c:v>4009.737584136697</c:v>
                </c:pt>
                <c:pt idx="143">
                  <c:v>4296.7751981222191</c:v>
                </c:pt>
                <c:pt idx="144">
                  <c:v>3826.6147722228202</c:v>
                </c:pt>
                <c:pt idx="145">
                  <c:v>3654.0533588874641</c:v>
                </c:pt>
                <c:pt idx="146">
                  <c:v>3683.094140034365</c:v>
                </c:pt>
                <c:pt idx="147">
                  <c:v>3712.773115328042</c:v>
                </c:pt>
                <c:pt idx="148">
                  <c:v>3281.4832772908312</c:v>
                </c:pt>
                <c:pt idx="149">
                  <c:v>3297.1601859887151</c:v>
                </c:pt>
                <c:pt idx="150">
                  <c:v>3283.4127032762808</c:v>
                </c:pt>
                <c:pt idx="151">
                  <c:v>3400.0853922410538</c:v>
                </c:pt>
                <c:pt idx="152">
                  <c:v>3312.1467475446011</c:v>
                </c:pt>
                <c:pt idx="153">
                  <c:v>3554.4674677866801</c:v>
                </c:pt>
                <c:pt idx="154">
                  <c:v>3337.400936402435</c:v>
                </c:pt>
                <c:pt idx="155">
                  <c:v>3421.6875473168261</c:v>
                </c:pt>
                <c:pt idx="156">
                  <c:v>3204.9825508076929</c:v>
                </c:pt>
                <c:pt idx="157">
                  <c:v>3526.5193236142281</c:v>
                </c:pt>
                <c:pt idx="158">
                  <c:v>3326.9767720488821</c:v>
                </c:pt>
                <c:pt idx="159">
                  <c:v>3364.260209479065</c:v>
                </c:pt>
                <c:pt idx="160">
                  <c:v>3441.6506538642161</c:v>
                </c:pt>
                <c:pt idx="161">
                  <c:v>3219.4064758788072</c:v>
                </c:pt>
                <c:pt idx="162">
                  <c:v>3267.3575416834601</c:v>
                </c:pt>
                <c:pt idx="163">
                  <c:v>3001.9466484818308</c:v>
                </c:pt>
                <c:pt idx="164">
                  <c:v>2883.6603057582702</c:v>
                </c:pt>
                <c:pt idx="165">
                  <c:v>2674.3826222650409</c:v>
                </c:pt>
                <c:pt idx="166">
                  <c:v>2540.7336950929962</c:v>
                </c:pt>
                <c:pt idx="167">
                  <c:v>2489.356960102923</c:v>
                </c:pt>
                <c:pt idx="168">
                  <c:v>2086.3672471896039</c:v>
                </c:pt>
                <c:pt idx="169">
                  <c:v>2275.8240329752321</c:v>
                </c:pt>
                <c:pt idx="170">
                  <c:v>2055.2270425137449</c:v>
                </c:pt>
                <c:pt idx="171">
                  <c:v>1926.68156717851</c:v>
                </c:pt>
                <c:pt idx="172">
                  <c:v>2012.150046395167</c:v>
                </c:pt>
                <c:pt idx="173">
                  <c:v>1864.3584662794319</c:v>
                </c:pt>
                <c:pt idx="174">
                  <c:v>1764.2860937112141</c:v>
                </c:pt>
                <c:pt idx="175">
                  <c:v>1843.5285920156509</c:v>
                </c:pt>
                <c:pt idx="176">
                  <c:v>2093.9708648413921</c:v>
                </c:pt>
                <c:pt idx="177">
                  <c:v>2223.0322703672291</c:v>
                </c:pt>
                <c:pt idx="178">
                  <c:v>2197.3942150552152</c:v>
                </c:pt>
                <c:pt idx="179">
                  <c:v>2236.9618103478651</c:v>
                </c:pt>
                <c:pt idx="180">
                  <c:v>2110.002198244908</c:v>
                </c:pt>
                <c:pt idx="181">
                  <c:v>2110.046289371091</c:v>
                </c:pt>
                <c:pt idx="182">
                  <c:v>1971.0439360874029</c:v>
                </c:pt>
                <c:pt idx="183">
                  <c:v>2000.192910792528</c:v>
                </c:pt>
                <c:pt idx="184">
                  <c:v>2016.924433377452</c:v>
                </c:pt>
                <c:pt idx="185">
                  <c:v>2030.1954805800119</c:v>
                </c:pt>
                <c:pt idx="186">
                  <c:v>1957.9161358059489</c:v>
                </c:pt>
                <c:pt idx="187">
                  <c:v>1948.535667780146</c:v>
                </c:pt>
                <c:pt idx="188">
                  <c:v>1965.7560328848281</c:v>
                </c:pt>
                <c:pt idx="189">
                  <c:v>1821.2238107132971</c:v>
                </c:pt>
                <c:pt idx="190">
                  <c:v>1962.842720265804</c:v>
                </c:pt>
                <c:pt idx="191">
                  <c:v>1765.9361887981461</c:v>
                </c:pt>
                <c:pt idx="192">
                  <c:v>1578.980613592837</c:v>
                </c:pt>
                <c:pt idx="193">
                  <c:v>1700.9176596058319</c:v>
                </c:pt>
                <c:pt idx="194">
                  <c:v>1808.3608893487731</c:v>
                </c:pt>
                <c:pt idx="195">
                  <c:v>1521.279154987654</c:v>
                </c:pt>
                <c:pt idx="196">
                  <c:v>1379.7561215050921</c:v>
                </c:pt>
                <c:pt idx="197">
                  <c:v>1349.3791329786141</c:v>
                </c:pt>
                <c:pt idx="198">
                  <c:v>1315.1426859820681</c:v>
                </c:pt>
                <c:pt idx="199">
                  <c:v>1366.047290568966</c:v>
                </c:pt>
                <c:pt idx="200">
                  <c:v>1321.29776642039</c:v>
                </c:pt>
                <c:pt idx="201">
                  <c:v>1459.8885556505329</c:v>
                </c:pt>
                <c:pt idx="202">
                  <c:v>1402.6334122228391</c:v>
                </c:pt>
                <c:pt idx="203">
                  <c:v>1417.49148460374</c:v>
                </c:pt>
                <c:pt idx="204">
                  <c:v>1389.7551383145039</c:v>
                </c:pt>
                <c:pt idx="206">
                  <c:v>4602.8664870619396</c:v>
                </c:pt>
                <c:pt idx="208">
                  <c:v>4964.6199404596791</c:v>
                </c:pt>
                <c:pt idx="209">
                  <c:v>3128.1521612924121</c:v>
                </c:pt>
                <c:pt idx="210">
                  <c:v>3212.276317664011</c:v>
                </c:pt>
                <c:pt idx="212">
                  <c:v>3726.2650902755049</c:v>
                </c:pt>
                <c:pt idx="213">
                  <c:v>3861.2359049925808</c:v>
                </c:pt>
                <c:pt idx="214">
                  <c:v>3816.530826262368</c:v>
                </c:pt>
                <c:pt idx="215">
                  <c:v>3850.0374504563788</c:v>
                </c:pt>
                <c:pt idx="216">
                  <c:v>3876.9989732875251</c:v>
                </c:pt>
                <c:pt idx="217">
                  <c:v>4755.9115011280874</c:v>
                </c:pt>
                <c:pt idx="218">
                  <c:v>4540.3226170602411</c:v>
                </c:pt>
                <c:pt idx="222">
                  <c:v>4513.977596689685</c:v>
                </c:pt>
                <c:pt idx="223">
                  <c:v>4352.3520990137231</c:v>
                </c:pt>
                <c:pt idx="224">
                  <c:v>3353.7674539184291</c:v>
                </c:pt>
                <c:pt idx="225">
                  <c:v>3428.2037110855708</c:v>
                </c:pt>
                <c:pt idx="226">
                  <c:v>4040.7136715956699</c:v>
                </c:pt>
                <c:pt idx="227">
                  <c:v>4493.4498442796084</c:v>
                </c:pt>
                <c:pt idx="228">
                  <c:v>3757.9190241559791</c:v>
                </c:pt>
                <c:pt idx="229">
                  <c:v>3989.172778193777</c:v>
                </c:pt>
                <c:pt idx="230">
                  <c:v>3829.2405932507322</c:v>
                </c:pt>
                <c:pt idx="231">
                  <c:v>4350.4643988645757</c:v>
                </c:pt>
                <c:pt idx="232">
                  <c:v>3720.7352542577182</c:v>
                </c:pt>
                <c:pt idx="233">
                  <c:v>3893.0900837021122</c:v>
                </c:pt>
                <c:pt idx="234">
                  <c:v>3594.8974830634861</c:v>
                </c:pt>
                <c:pt idx="235">
                  <c:v>3383.527669132774</c:v>
                </c:pt>
                <c:pt idx="236">
                  <c:v>3196.3879953872279</c:v>
                </c:pt>
                <c:pt idx="237">
                  <c:v>3251.1405414055812</c:v>
                </c:pt>
                <c:pt idx="238">
                  <c:v>3232.3426427714471</c:v>
                </c:pt>
                <c:pt idx="239">
                  <c:v>3152.7003799382501</c:v>
                </c:pt>
                <c:pt idx="240">
                  <c:v>3118.927315380643</c:v>
                </c:pt>
                <c:pt idx="241">
                  <c:v>3757.7715352938681</c:v>
                </c:pt>
                <c:pt idx="242">
                  <c:v>3487.3460299588551</c:v>
                </c:pt>
                <c:pt idx="243">
                  <c:v>3636.1752135947841</c:v>
                </c:pt>
                <c:pt idx="244">
                  <c:v>3882.426187770729</c:v>
                </c:pt>
                <c:pt idx="245">
                  <c:v>4050.4394134370741</c:v>
                </c:pt>
                <c:pt idx="246">
                  <c:v>3786.9453447648962</c:v>
                </c:pt>
                <c:pt idx="247">
                  <c:v>3728.7737832139769</c:v>
                </c:pt>
                <c:pt idx="249">
                  <c:v>3678.5166092884888</c:v>
                </c:pt>
                <c:pt idx="250">
                  <c:v>3548.1251999965261</c:v>
                </c:pt>
                <c:pt idx="251">
                  <c:v>3223.0537944584948</c:v>
                </c:pt>
                <c:pt idx="252">
                  <c:v>3081.8916476833938</c:v>
                </c:pt>
                <c:pt idx="253">
                  <c:v>2831.507774853229</c:v>
                </c:pt>
                <c:pt idx="254">
                  <c:v>2502.6107241214631</c:v>
                </c:pt>
                <c:pt idx="255">
                  <c:v>2591.3395949626952</c:v>
                </c:pt>
                <c:pt idx="256">
                  <c:v>2096.1170850767439</c:v>
                </c:pt>
                <c:pt idx="257">
                  <c:v>2212.4478824687671</c:v>
                </c:pt>
                <c:pt idx="258">
                  <c:v>1961.2013818309099</c:v>
                </c:pt>
                <c:pt idx="259">
                  <c:v>1830.78775959732</c:v>
                </c:pt>
                <c:pt idx="260">
                  <c:v>1713.1550502589339</c:v>
                </c:pt>
                <c:pt idx="261">
                  <c:v>1436.2101100810139</c:v>
                </c:pt>
                <c:pt idx="262">
                  <c:v>1353.2765935059961</c:v>
                </c:pt>
                <c:pt idx="263">
                  <c:v>1412.96429437853</c:v>
                </c:pt>
                <c:pt idx="264">
                  <c:v>1621.92865346228</c:v>
                </c:pt>
                <c:pt idx="265">
                  <c:v>1966.6971212567171</c:v>
                </c:pt>
                <c:pt idx="266">
                  <c:v>2024.1597387712211</c:v>
                </c:pt>
                <c:pt idx="267">
                  <c:v>2032.752241457903</c:v>
                </c:pt>
                <c:pt idx="268">
                  <c:v>2111.0747776074209</c:v>
                </c:pt>
                <c:pt idx="269">
                  <c:v>1885.885435855005</c:v>
                </c:pt>
                <c:pt idx="270">
                  <c:v>2019.2179552850439</c:v>
                </c:pt>
                <c:pt idx="271">
                  <c:v>1782.3274263230619</c:v>
                </c:pt>
                <c:pt idx="272">
                  <c:v>1666.665126463168</c:v>
                </c:pt>
                <c:pt idx="273">
                  <c:v>1725.319945853435</c:v>
                </c:pt>
                <c:pt idx="274">
                  <c:v>1525.4076432122411</c:v>
                </c:pt>
                <c:pt idx="275">
                  <c:v>1494.6999270326651</c:v>
                </c:pt>
                <c:pt idx="276">
                  <c:v>1457.9577506726871</c:v>
                </c:pt>
                <c:pt idx="277">
                  <c:v>1535.7850370148569</c:v>
                </c:pt>
                <c:pt idx="278">
                  <c:v>1415.301960212018</c:v>
                </c:pt>
                <c:pt idx="279">
                  <c:v>1505.4451154304611</c:v>
                </c:pt>
                <c:pt idx="280">
                  <c:v>1171.576245824933</c:v>
                </c:pt>
                <c:pt idx="281">
                  <c:v>1013.606067809226</c:v>
                </c:pt>
                <c:pt idx="282">
                  <c:v>1220.158068107804</c:v>
                </c:pt>
                <c:pt idx="283">
                  <c:v>1371.7364078656781</c:v>
                </c:pt>
                <c:pt idx="284">
                  <c:v>1145.641777521761</c:v>
                </c:pt>
                <c:pt idx="285">
                  <c:v>1029.1203682971609</c:v>
                </c:pt>
                <c:pt idx="286">
                  <c:v>1248.3776456595431</c:v>
                </c:pt>
                <c:pt idx="287">
                  <c:v>1199.4604284956979</c:v>
                </c:pt>
                <c:pt idx="288">
                  <c:v>1268.694244883319</c:v>
                </c:pt>
                <c:pt idx="289">
                  <c:v>1303.060399255769</c:v>
                </c:pt>
                <c:pt idx="290">
                  <c:v>1401.2334826135341</c:v>
                </c:pt>
                <c:pt idx="291">
                  <c:v>1372.833392478329</c:v>
                </c:pt>
                <c:pt idx="292">
                  <c:v>1462.449553040504</c:v>
                </c:pt>
                <c:pt idx="293">
                  <c:v>1457.5471840537821</c:v>
                </c:pt>
                <c:pt idx="294">
                  <c:v>1491.996905207387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7-5F4F-9D71-38F97C82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46128"/>
        <c:axId val="1924792112"/>
      </c:scatterChart>
      <c:valAx>
        <c:axId val="19247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924792112"/>
        <c:crosses val="autoZero"/>
        <c:crossBetween val="midCat"/>
      </c:valAx>
      <c:valAx>
        <c:axId val="192479211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9247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 ПГУПС-ВНИИЖТ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Лист1!$L$2:$L$20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Лист1!$O$2:$O$20</c:f>
              <c:numCache>
                <c:formatCode>General</c:formatCode>
                <c:ptCount val="19"/>
                <c:pt idx="0">
                  <c:v>4836.03</c:v>
                </c:pt>
                <c:pt idx="1">
                  <c:v>4425.7125000000005</c:v>
                </c:pt>
                <c:pt idx="2">
                  <c:v>4035.25</c:v>
                </c:pt>
                <c:pt idx="3">
                  <c:v>3664.6424999999999</c:v>
                </c:pt>
                <c:pt idx="4">
                  <c:v>3313.8900000000003</c:v>
                </c:pt>
                <c:pt idx="5">
                  <c:v>2982.9925000000003</c:v>
                </c:pt>
                <c:pt idx="6">
                  <c:v>2671.95</c:v>
                </c:pt>
                <c:pt idx="7">
                  <c:v>2380.7624999999998</c:v>
                </c:pt>
                <c:pt idx="8">
                  <c:v>2109.4299999999998</c:v>
                </c:pt>
                <c:pt idx="9">
                  <c:v>1857.9524999999999</c:v>
                </c:pt>
                <c:pt idx="10">
                  <c:v>1626.33</c:v>
                </c:pt>
                <c:pt idx="11">
                  <c:v>1414.5625</c:v>
                </c:pt>
                <c:pt idx="12">
                  <c:v>1222.6500000000001</c:v>
                </c:pt>
                <c:pt idx="13">
                  <c:v>1050.5925</c:v>
                </c:pt>
                <c:pt idx="14">
                  <c:v>898.39</c:v>
                </c:pt>
                <c:pt idx="15">
                  <c:v>766.04250000000002</c:v>
                </c:pt>
                <c:pt idx="16">
                  <c:v>653.54999999999995</c:v>
                </c:pt>
                <c:pt idx="17">
                  <c:v>560.91250000000002</c:v>
                </c:pt>
                <c:pt idx="18">
                  <c:v>488.13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F-CD4F-AAD3-D20BF23F1D23}"/>
            </c:ext>
          </c:extLst>
        </c:ser>
        <c:ser>
          <c:idx val="1"/>
          <c:order val="1"/>
          <c:tx>
            <c:v>Эксперимент ВНИИЖТ + цифровые модели</c:v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Лист1!$L$2:$L$20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Лист1!$M$2:$M$20</c:f>
              <c:numCache>
                <c:formatCode>General</c:formatCode>
                <c:ptCount val="19"/>
                <c:pt idx="0">
                  <c:v>4271.3069999999998</c:v>
                </c:pt>
                <c:pt idx="1">
                  <c:v>3861.5505000000003</c:v>
                </c:pt>
                <c:pt idx="2">
                  <c:v>3475.2740000000003</c:v>
                </c:pt>
                <c:pt idx="3">
                  <c:v>3112.4775</c:v>
                </c:pt>
                <c:pt idx="4">
                  <c:v>2773.1610000000001</c:v>
                </c:pt>
                <c:pt idx="5">
                  <c:v>2457.3245000000002</c:v>
                </c:pt>
                <c:pt idx="6">
                  <c:v>2164.9680000000003</c:v>
                </c:pt>
                <c:pt idx="7">
                  <c:v>1896.0915</c:v>
                </c:pt>
                <c:pt idx="8">
                  <c:v>1650.6950000000002</c:v>
                </c:pt>
                <c:pt idx="9">
                  <c:v>1428.7784999999999</c:v>
                </c:pt>
                <c:pt idx="10">
                  <c:v>1230.3420000000001</c:v>
                </c:pt>
                <c:pt idx="11">
                  <c:v>1055.3854999999999</c:v>
                </c:pt>
                <c:pt idx="12">
                  <c:v>903.90900000000011</c:v>
                </c:pt>
                <c:pt idx="13">
                  <c:v>775.91250000000002</c:v>
                </c:pt>
                <c:pt idx="14">
                  <c:v>671.39599999999996</c:v>
                </c:pt>
                <c:pt idx="15">
                  <c:v>590.35950000000003</c:v>
                </c:pt>
                <c:pt idx="16">
                  <c:v>532.803</c:v>
                </c:pt>
                <c:pt idx="17">
                  <c:v>498.72649999999999</c:v>
                </c:pt>
                <c:pt idx="18">
                  <c:v>488.13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F-CD4F-AAD3-D20BF23F1D23}"/>
            </c:ext>
          </c:extLst>
        </c:ser>
        <c:ser>
          <c:idx val="2"/>
          <c:order val="2"/>
          <c:tx>
            <c:v>ПТР + цифровые модели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Лист1!$L$2:$L$20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Лист1!$N$2:$N$20</c:f>
              <c:numCache>
                <c:formatCode>General</c:formatCode>
                <c:ptCount val="19"/>
                <c:pt idx="0">
                  <c:v>4720.9679999999998</c:v>
                </c:pt>
                <c:pt idx="1">
                  <c:v>4309.6754999999994</c:v>
                </c:pt>
                <c:pt idx="2">
                  <c:v>3921.172</c:v>
                </c:pt>
                <c:pt idx="3">
                  <c:v>3555.4575000000004</c:v>
                </c:pt>
                <c:pt idx="4">
                  <c:v>3212.5320000000002</c:v>
                </c:pt>
                <c:pt idx="5">
                  <c:v>2892.3954999999996</c:v>
                </c:pt>
                <c:pt idx="6">
                  <c:v>2595.0479999999998</c:v>
                </c:pt>
                <c:pt idx="7">
                  <c:v>2320.4895000000001</c:v>
                </c:pt>
                <c:pt idx="8">
                  <c:v>2068.7200000000003</c:v>
                </c:pt>
                <c:pt idx="9">
                  <c:v>1839.7394999999999</c:v>
                </c:pt>
                <c:pt idx="10">
                  <c:v>1633.5480000000002</c:v>
                </c:pt>
                <c:pt idx="11">
                  <c:v>1450.1455000000001</c:v>
                </c:pt>
                <c:pt idx="12">
                  <c:v>1289.5319999999999</c:v>
                </c:pt>
                <c:pt idx="13">
                  <c:v>1151.7075</c:v>
                </c:pt>
                <c:pt idx="14">
                  <c:v>1036.672</c:v>
                </c:pt>
                <c:pt idx="15">
                  <c:v>944.42549999999994</c:v>
                </c:pt>
                <c:pt idx="16">
                  <c:v>874.96799999999985</c:v>
                </c:pt>
                <c:pt idx="17">
                  <c:v>828.29949999999997</c:v>
                </c:pt>
                <c:pt idx="18">
                  <c:v>804.42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F-CD4F-AAD3-D20BF23F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46128"/>
        <c:axId val="1924792112"/>
      </c:scatterChart>
      <c:valAx>
        <c:axId val="19247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924792112"/>
        <c:crosses val="autoZero"/>
        <c:crossBetween val="midCat"/>
      </c:valAx>
      <c:valAx>
        <c:axId val="19247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9247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7006172718345829E-2"/>
          <c:y val="1.826045009373458E-2"/>
          <c:w val="0.89999994392006588"/>
          <c:h val="5.4416141279329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227150</xdr:colOff>
      <xdr:row>2</xdr:row>
      <xdr:rowOff>144824</xdr:rowOff>
    </xdr:from>
    <xdr:to>
      <xdr:col>26</xdr:col>
      <xdr:colOff>701841</xdr:colOff>
      <xdr:row>21</xdr:row>
      <xdr:rowOff>111403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EB3720-324D-7FC4-2489-082E2B8FA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426230</xdr:colOff>
      <xdr:row>35</xdr:row>
      <xdr:rowOff>173344</xdr:rowOff>
    </xdr:from>
    <xdr:to>
      <xdr:col>22</xdr:col>
      <xdr:colOff>273830</xdr:colOff>
      <xdr:row>56</xdr:row>
      <xdr:rowOff>135244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A5FADF-C23F-4042-BDE6-0D1E6D8B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0.0416</cdr:x>
      <cdr:y>0.02525</cdr:y>
    </cdr:from>
    <cdr:to>
      <cdr:x>0.14649</cdr:x>
      <cdr:y>0.26739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ACC887-A2E9-3643-A1F8-407FA5324CDF}"/>
            </a:ext>
          </a:extLst>
        </cdr:cNvPr>
        <cdr:cNvSpPr txBox="1"/>
      </cdr:nvSpPr>
      <cdr:spPr>
        <a:xfrm xmlns:a="http://schemas.openxmlformats.org/drawingml/2006/main">
          <a:off x="362729" y="95361"/>
          <a:ext cx="914489" cy="914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0.89513</cdr:x>
      <cdr:y>0.80495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5583A0A-F5D5-A92E-5A49-AD0BD666EDDD}"/>
            </a:ext>
          </a:extLst>
        </cdr:cNvPr>
        <cdr:cNvSpPr txBox="1"/>
      </cdr:nvSpPr>
      <cdr:spPr>
        <a:xfrm xmlns:a="http://schemas.openxmlformats.org/drawingml/2006/main">
          <a:off x="7804237" y="3039971"/>
          <a:ext cx="914314" cy="736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0.02694</cdr:x>
      <cdr:y>0.01217</cdr:y>
    </cdr:from>
    <cdr:to>
      <cdr:x>0.12951</cdr:x>
      <cdr:y>0.23131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7218F-C943-39AB-4CA7-946EF86346D4}"/>
            </a:ext>
          </a:extLst>
        </cdr:cNvPr>
        <cdr:cNvSpPr txBox="1"/>
      </cdr:nvSpPr>
      <cdr:spPr>
        <a:xfrm xmlns:a="http://schemas.openxmlformats.org/drawingml/2006/main">
          <a:off x="240186" y="50800"/>
          <a:ext cx="914489" cy="91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0.88657</cdr:x>
      <cdr:y>0.82348</cdr:y>
    </cdr:from>
    <cdr:to>
      <cdr:x>0.98912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DAF3245-41FE-FD1E-FBD0-1E16F60768B5}"/>
            </a:ext>
          </a:extLst>
        </cdr:cNvPr>
        <cdr:cNvSpPr txBox="1"/>
      </cdr:nvSpPr>
      <cdr:spPr>
        <a:xfrm xmlns:a="http://schemas.openxmlformats.org/drawingml/2006/main">
          <a:off x="7904538" y="3436331"/>
          <a:ext cx="914314" cy="736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1572-4253-E44D-96B8-AC5710EA94F5}">
  <dimension ref="A1:O304"/>
  <sheetViews>
    <sheetView tabSelected="1" topLeftCell="G17" zoomScale="114" workbookViewId="0">
      <selection activeCell="N23" sqref="N23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  <c r="I1" s="1" t="s">
        <v>0</v>
      </c>
      <c r="J1" s="1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">
      <c r="A2">
        <v>55.162515360382272</v>
      </c>
      <c r="B2">
        <v>2450.2386842209312</v>
      </c>
      <c r="C2">
        <v>60.996185854930708</v>
      </c>
      <c r="D2">
        <v>3030.0862749147809</v>
      </c>
      <c r="E2">
        <v>71.360361413009969</v>
      </c>
      <c r="F2">
        <v>3486.067241921086</v>
      </c>
      <c r="G2">
        <v>86.95362957929143</v>
      </c>
      <c r="H2">
        <v>4597.63108824341</v>
      </c>
      <c r="L2">
        <v>90</v>
      </c>
      <c r="M2">
        <f>0.4696*L2^2-0.2287*L2+488.13</f>
        <v>4271.3069999999998</v>
      </c>
      <c r="N2">
        <f>(9.81*100*(0.7+(3+0.09*L2+0.002*L2^2)/25))-(0.0611*L2^2+0.8275*L2)+(0.4384*L2^2-0.2071*L2)</f>
        <v>4720.9679999999998</v>
      </c>
      <c r="O2">
        <f>0.3971*L2^2+12.571*L2+488.13</f>
        <v>4836.03</v>
      </c>
    </row>
    <row r="3" spans="1:15" x14ac:dyDescent="0.2">
      <c r="A3">
        <v>54.460529104115658</v>
      </c>
      <c r="B3">
        <v>2981.408379233631</v>
      </c>
      <c r="C3">
        <v>60.003000236454938</v>
      </c>
      <c r="D3">
        <v>3092.03394272273</v>
      </c>
      <c r="E3">
        <v>70.880062457702451</v>
      </c>
      <c r="F3">
        <v>3228.5159281758401</v>
      </c>
      <c r="G3">
        <v>86.450713775935697</v>
      </c>
      <c r="H3">
        <v>4377.7345787591312</v>
      </c>
      <c r="I3">
        <v>88.644352790513651</v>
      </c>
      <c r="J3">
        <v>4602.8664870619396</v>
      </c>
      <c r="L3">
        <v>85</v>
      </c>
      <c r="M3">
        <f t="shared" ref="M3:M20" si="0">0.4696*L3^2-0.2287*L3+488.13</f>
        <v>3861.5505000000003</v>
      </c>
      <c r="N3">
        <f t="shared" ref="N3:N20" si="1">(9.81*100*(0.7+(3+0.09*L3+0.002*L3^2)/25))-(0.0611*L3^2+0.8275*L3)+(0.4384*L3^2-0.2071*L3)</f>
        <v>4309.6754999999994</v>
      </c>
      <c r="O3">
        <f t="shared" ref="O3:O20" si="2">0.3971*L3^2+12.571*L3+488.13</f>
        <v>4425.7125000000005</v>
      </c>
    </row>
    <row r="4" spans="1:15" x14ac:dyDescent="0.2">
      <c r="A4">
        <v>53.761615139136318</v>
      </c>
      <c r="B4">
        <v>3034.7361455658838</v>
      </c>
      <c r="C4">
        <v>59.756365633990022</v>
      </c>
      <c r="D4">
        <v>2481.456843561702</v>
      </c>
      <c r="E4">
        <v>70.161849572848141</v>
      </c>
      <c r="F4">
        <v>3204.7438600169971</v>
      </c>
      <c r="G4">
        <v>85.948913331510283</v>
      </c>
      <c r="H4">
        <v>4133.3236901642704</v>
      </c>
      <c r="L4">
        <v>80</v>
      </c>
      <c r="M4">
        <f t="shared" si="0"/>
        <v>3475.2740000000003</v>
      </c>
      <c r="N4">
        <f t="shared" si="1"/>
        <v>3921.172</v>
      </c>
      <c r="O4">
        <f t="shared" si="2"/>
        <v>4035.25</v>
      </c>
    </row>
    <row r="5" spans="1:15" x14ac:dyDescent="0.2">
      <c r="A5">
        <v>52.027771501069722</v>
      </c>
      <c r="B5">
        <v>2124.1819983825499</v>
      </c>
      <c r="C5">
        <v>58.533163434589582</v>
      </c>
      <c r="D5">
        <v>2791.4560321007662</v>
      </c>
      <c r="E5">
        <v>69.923041424058553</v>
      </c>
      <c r="F5">
        <v>2844.766158350842</v>
      </c>
      <c r="G5">
        <v>85.448228246015177</v>
      </c>
      <c r="H5">
        <v>4093.8773059116479</v>
      </c>
      <c r="I5">
        <v>87.617892750612839</v>
      </c>
      <c r="J5">
        <v>4964.6199404596791</v>
      </c>
      <c r="L5">
        <v>75</v>
      </c>
      <c r="M5">
        <f t="shared" si="0"/>
        <v>3112.4775</v>
      </c>
      <c r="N5">
        <f t="shared" si="1"/>
        <v>3555.4575000000004</v>
      </c>
      <c r="O5">
        <f t="shared" si="2"/>
        <v>3664.6424999999999</v>
      </c>
    </row>
    <row r="6" spans="1:15" x14ac:dyDescent="0.2">
      <c r="A6">
        <v>50.142721601926368</v>
      </c>
      <c r="B6">
        <v>2215.109761370371</v>
      </c>
      <c r="C6">
        <v>58.290517157294332</v>
      </c>
      <c r="D6">
        <v>2036.484857677714</v>
      </c>
      <c r="E6">
        <v>69.446319345722173</v>
      </c>
      <c r="F6">
        <v>2754.9912615445178</v>
      </c>
      <c r="G6">
        <v>84.94865851945039</v>
      </c>
      <c r="H6">
        <v>4058.1956232985908</v>
      </c>
      <c r="I6">
        <v>86.851476721302788</v>
      </c>
      <c r="J6">
        <v>3128.1521612924121</v>
      </c>
      <c r="L6">
        <v>70</v>
      </c>
      <c r="M6">
        <f t="shared" si="0"/>
        <v>2773.1610000000001</v>
      </c>
      <c r="N6">
        <f t="shared" si="1"/>
        <v>3212.5320000000002</v>
      </c>
      <c r="O6">
        <f t="shared" si="2"/>
        <v>3313.8900000000003</v>
      </c>
    </row>
    <row r="7" spans="1:15" x14ac:dyDescent="0.2">
      <c r="A7">
        <v>49.632649466292719</v>
      </c>
      <c r="B7">
        <v>2077.7117603825509</v>
      </c>
      <c r="C7">
        <v>57.087256583742189</v>
      </c>
      <c r="D7">
        <v>2639.9161608572249</v>
      </c>
      <c r="E7">
        <v>68.733471776324535</v>
      </c>
      <c r="F7">
        <v>3001.1032837932948</v>
      </c>
      <c r="G7">
        <v>84.450204151815925</v>
      </c>
      <c r="H7">
        <v>3984.2253716271948</v>
      </c>
      <c r="I7">
        <v>85.83416068304345</v>
      </c>
      <c r="J7">
        <v>3212.276317664011</v>
      </c>
      <c r="L7">
        <v>65</v>
      </c>
      <c r="M7">
        <f t="shared" si="0"/>
        <v>2457.3245000000002</v>
      </c>
      <c r="N7">
        <f t="shared" si="1"/>
        <v>2892.3954999999996</v>
      </c>
      <c r="O7">
        <f t="shared" si="2"/>
        <v>2982.9925000000003</v>
      </c>
    </row>
    <row r="8" spans="1:15" x14ac:dyDescent="0.2">
      <c r="A8">
        <v>48.786369604345687</v>
      </c>
      <c r="B8">
        <v>2608.006273012099</v>
      </c>
      <c r="C8">
        <v>56.610605400352597</v>
      </c>
      <c r="D8">
        <v>2229.6216540129531</v>
      </c>
      <c r="E8">
        <v>67.787181373594009</v>
      </c>
      <c r="F8">
        <v>3538.4816236182919</v>
      </c>
      <c r="G8">
        <v>83.704613898358588</v>
      </c>
      <c r="H8">
        <v>4488.8575329505848</v>
      </c>
      <c r="L8">
        <v>60</v>
      </c>
      <c r="M8">
        <f t="shared" si="0"/>
        <v>2164.9680000000003</v>
      </c>
      <c r="N8">
        <f t="shared" si="1"/>
        <v>2595.0479999999998</v>
      </c>
      <c r="O8">
        <f t="shared" si="2"/>
        <v>2671.95</v>
      </c>
    </row>
    <row r="9" spans="1:15" x14ac:dyDescent="0.2">
      <c r="A9">
        <v>48.280905905642932</v>
      </c>
      <c r="B9">
        <v>2414.2723576988128</v>
      </c>
      <c r="C9">
        <v>55.900614031730314</v>
      </c>
      <c r="D9">
        <v>2073.187491387599</v>
      </c>
      <c r="E9">
        <v>67.315824610714301</v>
      </c>
      <c r="F9">
        <v>3242.4335097543931</v>
      </c>
      <c r="G9">
        <v>83.456641493337955</v>
      </c>
      <c r="H9">
        <v>3821.6110098398208</v>
      </c>
      <c r="I9">
        <v>84.822069788579213</v>
      </c>
      <c r="J9">
        <v>3726.2650902755049</v>
      </c>
      <c r="L9">
        <v>55</v>
      </c>
      <c r="M9">
        <f t="shared" si="0"/>
        <v>1896.0915</v>
      </c>
      <c r="N9">
        <f t="shared" si="1"/>
        <v>2320.4895000000001</v>
      </c>
      <c r="O9">
        <f t="shared" si="2"/>
        <v>2380.7624999999998</v>
      </c>
    </row>
    <row r="10" spans="1:15" x14ac:dyDescent="0.2">
      <c r="A10">
        <v>47.77717037078925</v>
      </c>
      <c r="B10">
        <v>2118.188923216991</v>
      </c>
      <c r="C10">
        <v>54.96326496562979</v>
      </c>
      <c r="D10">
        <v>2223.616244300043</v>
      </c>
      <c r="E10">
        <v>66.611025014501692</v>
      </c>
      <c r="F10">
        <v>3373.5237268593169</v>
      </c>
      <c r="G10">
        <v>82.961533202494451</v>
      </c>
      <c r="H10">
        <v>3811.0873388086302</v>
      </c>
      <c r="I10">
        <v>84.317983770270274</v>
      </c>
      <c r="J10">
        <v>3861.2359049925808</v>
      </c>
      <c r="L10">
        <v>50</v>
      </c>
      <c r="M10">
        <f t="shared" si="0"/>
        <v>1650.6950000000002</v>
      </c>
      <c r="N10">
        <f t="shared" si="1"/>
        <v>2068.7200000000003</v>
      </c>
      <c r="O10">
        <f t="shared" si="2"/>
        <v>2109.4299999999998</v>
      </c>
    </row>
    <row r="11" spans="1:15" x14ac:dyDescent="0.2">
      <c r="A11">
        <v>47.275162999784648</v>
      </c>
      <c r="B11">
        <v>1958.6748294223121</v>
      </c>
      <c r="C11">
        <v>54.267232735101302</v>
      </c>
      <c r="D11">
        <v>1673.8683161737231</v>
      </c>
      <c r="E11">
        <v>66.37668796192601</v>
      </c>
      <c r="F11">
        <v>3079.49036593442</v>
      </c>
      <c r="G11">
        <v>82.220962064223542</v>
      </c>
      <c r="H11">
        <v>4212.5725496387904</v>
      </c>
      <c r="I11">
        <v>83.815204037910107</v>
      </c>
      <c r="J11">
        <v>3816.530826262368</v>
      </c>
      <c r="L11">
        <v>45</v>
      </c>
      <c r="M11">
        <f t="shared" si="0"/>
        <v>1428.7784999999999</v>
      </c>
      <c r="N11">
        <f t="shared" si="1"/>
        <v>1839.7394999999999</v>
      </c>
      <c r="O11">
        <f t="shared" si="2"/>
        <v>1857.9524999999999</v>
      </c>
    </row>
    <row r="12" spans="1:15" x14ac:dyDescent="0.2">
      <c r="A12">
        <v>46.442324412219392</v>
      </c>
      <c r="B12">
        <v>2312.9953598245329</v>
      </c>
      <c r="C12">
        <v>53.577182992327309</v>
      </c>
      <c r="D12">
        <v>1594.6132279499709</v>
      </c>
      <c r="E12">
        <v>65.44232048243255</v>
      </c>
      <c r="F12">
        <v>3305.8575301261039</v>
      </c>
      <c r="G12">
        <v>81.728642170705825</v>
      </c>
      <c r="H12">
        <v>4112.7002735653878</v>
      </c>
      <c r="I12">
        <v>83.313730591498725</v>
      </c>
      <c r="J12">
        <v>3850.0374504563788</v>
      </c>
      <c r="L12">
        <v>40</v>
      </c>
      <c r="M12">
        <f t="shared" si="0"/>
        <v>1230.3420000000001</v>
      </c>
      <c r="N12">
        <f t="shared" si="1"/>
        <v>1633.5480000000002</v>
      </c>
      <c r="O12">
        <f t="shared" si="2"/>
        <v>1626.33</v>
      </c>
    </row>
    <row r="13" spans="1:15" x14ac:dyDescent="0.2">
      <c r="A13">
        <v>45.119767618798583</v>
      </c>
      <c r="B13">
        <v>2299.4442267747108</v>
      </c>
      <c r="C13">
        <v>52.215030970042797</v>
      </c>
      <c r="D13">
        <v>1899.5296124140959</v>
      </c>
      <c r="E13">
        <v>65.209473795261502</v>
      </c>
      <c r="F13">
        <v>2815.3974874032042</v>
      </c>
      <c r="G13">
        <v>80.992253628423612</v>
      </c>
      <c r="H13">
        <v>4382.6220551902816</v>
      </c>
      <c r="I13">
        <v>82.813563431036116</v>
      </c>
      <c r="J13">
        <v>3876.9989732875251</v>
      </c>
      <c r="L13">
        <v>35</v>
      </c>
      <c r="M13">
        <f t="shared" si="0"/>
        <v>1055.3854999999999</v>
      </c>
      <c r="N13">
        <f t="shared" si="1"/>
        <v>1450.1455000000001</v>
      </c>
      <c r="O13">
        <f t="shared" si="2"/>
        <v>1414.5625</v>
      </c>
    </row>
    <row r="14" spans="1:15" x14ac:dyDescent="0.2">
      <c r="A14">
        <v>44.463097659019063</v>
      </c>
      <c r="B14">
        <v>2371.1026995247112</v>
      </c>
      <c r="C14">
        <v>51.098184108499993</v>
      </c>
      <c r="D14">
        <v>2562.3209362431899</v>
      </c>
      <c r="E14">
        <v>64.049711455620169</v>
      </c>
      <c r="F14">
        <v>2792.4235590254161</v>
      </c>
      <c r="G14">
        <v>80.258374643734598</v>
      </c>
      <c r="H14">
        <v>4722.889961491137</v>
      </c>
      <c r="I14">
        <v>82.065761976496177</v>
      </c>
      <c r="J14">
        <v>4755.9115011280874</v>
      </c>
      <c r="L14">
        <v>30</v>
      </c>
      <c r="M14">
        <f t="shared" si="0"/>
        <v>903.90900000000011</v>
      </c>
      <c r="N14">
        <f t="shared" si="1"/>
        <v>1289.5319999999999</v>
      </c>
      <c r="O14">
        <f t="shared" si="2"/>
        <v>1222.6500000000001</v>
      </c>
    </row>
    <row r="15" spans="1:15" x14ac:dyDescent="0.2">
      <c r="A15">
        <v>42.511521527404057</v>
      </c>
      <c r="B15">
        <v>2135.828114976699</v>
      </c>
      <c r="C15">
        <v>50.876808898776247</v>
      </c>
      <c r="D15">
        <v>2467.78824521571</v>
      </c>
      <c r="E15">
        <v>63.35743092880648</v>
      </c>
      <c r="F15">
        <v>2953.039350484014</v>
      </c>
      <c r="G15">
        <v>79.770516185938163</v>
      </c>
      <c r="H15">
        <v>4686.5419236199077</v>
      </c>
      <c r="I15">
        <v>81.568860530905525</v>
      </c>
      <c r="J15">
        <v>4540.3226170602411</v>
      </c>
      <c r="L15">
        <v>25</v>
      </c>
      <c r="M15">
        <f t="shared" si="0"/>
        <v>775.91250000000002</v>
      </c>
      <c r="N15">
        <f t="shared" si="1"/>
        <v>1151.7075</v>
      </c>
      <c r="O15">
        <f t="shared" si="2"/>
        <v>1050.5925</v>
      </c>
    </row>
    <row r="16" spans="1:15" x14ac:dyDescent="0.2">
      <c r="A16">
        <v>41.867140732773592</v>
      </c>
      <c r="B16">
        <v>1603.2934191659931</v>
      </c>
      <c r="C16">
        <v>48.272154609297047</v>
      </c>
      <c r="D16">
        <v>2784.8663878922339</v>
      </c>
      <c r="E16">
        <v>62.89740094300199</v>
      </c>
      <c r="F16">
        <v>2690.4653328274662</v>
      </c>
      <c r="G16">
        <v>79.283773087072035</v>
      </c>
      <c r="H16">
        <v>4493.5418051685774</v>
      </c>
      <c r="L16">
        <v>20</v>
      </c>
      <c r="M16">
        <f t="shared" si="0"/>
        <v>671.39599999999996</v>
      </c>
      <c r="N16">
        <f t="shared" si="1"/>
        <v>1036.672</v>
      </c>
      <c r="O16">
        <f t="shared" si="2"/>
        <v>898.39</v>
      </c>
    </row>
    <row r="17" spans="1:15" x14ac:dyDescent="0.2">
      <c r="A17">
        <v>41.225832229430367</v>
      </c>
      <c r="B17">
        <v>1355.8603044554529</v>
      </c>
      <c r="C17">
        <v>46.796976877731261</v>
      </c>
      <c r="D17">
        <v>2586.4692666348778</v>
      </c>
      <c r="E17">
        <v>62.20959151240222</v>
      </c>
      <c r="F17">
        <v>2606.3649823824048</v>
      </c>
      <c r="G17">
        <v>78.555749736767211</v>
      </c>
      <c r="H17">
        <v>4546.8436699857239</v>
      </c>
      <c r="L17">
        <v>15</v>
      </c>
      <c r="M17">
        <f t="shared" si="0"/>
        <v>590.35950000000003</v>
      </c>
      <c r="N17">
        <f t="shared" si="1"/>
        <v>944.42549999999994</v>
      </c>
      <c r="O17">
        <f t="shared" si="2"/>
        <v>766.04250000000002</v>
      </c>
    </row>
    <row r="18" spans="1:15" x14ac:dyDescent="0.2">
      <c r="A18">
        <v>40.587596017374423</v>
      </c>
      <c r="B18">
        <v>1418.7680983572129</v>
      </c>
      <c r="C18">
        <v>45.763220123889717</v>
      </c>
      <c r="D18">
        <v>2768.998175919337</v>
      </c>
      <c r="E18">
        <v>61.752542257407001</v>
      </c>
      <c r="F18">
        <v>2311.0570606595338</v>
      </c>
      <c r="G18">
        <v>77.830235944055602</v>
      </c>
      <c r="H18">
        <v>4378.8525574377491</v>
      </c>
      <c r="L18">
        <v>10</v>
      </c>
      <c r="M18">
        <f t="shared" si="0"/>
        <v>532.803</v>
      </c>
      <c r="N18">
        <f t="shared" si="1"/>
        <v>874.96799999999985</v>
      </c>
      <c r="O18">
        <f t="shared" si="2"/>
        <v>653.54999999999995</v>
      </c>
    </row>
    <row r="19" spans="1:15" x14ac:dyDescent="0.2">
      <c r="A19">
        <v>39.79412116192718</v>
      </c>
      <c r="B19">
        <v>1647.104579928696</v>
      </c>
      <c r="C19">
        <v>44.544647807712998</v>
      </c>
      <c r="D19">
        <v>2383.210225551622</v>
      </c>
      <c r="E19">
        <v>60.388548246363577</v>
      </c>
      <c r="F19">
        <v>2209.031875820574</v>
      </c>
      <c r="G19">
        <v>77.588955692616892</v>
      </c>
      <c r="H19">
        <v>3709.9297716850051</v>
      </c>
      <c r="I19">
        <v>79.348969314363742</v>
      </c>
      <c r="J19">
        <v>4513.977596689685</v>
      </c>
      <c r="L19">
        <v>5</v>
      </c>
      <c r="M19">
        <f t="shared" si="0"/>
        <v>498.72649999999999</v>
      </c>
      <c r="N19">
        <f t="shared" si="1"/>
        <v>828.29949999999997</v>
      </c>
      <c r="O19">
        <f t="shared" si="2"/>
        <v>560.91250000000002</v>
      </c>
    </row>
    <row r="20" spans="1:15" x14ac:dyDescent="0.2">
      <c r="A20">
        <v>39.162797605267563</v>
      </c>
      <c r="B20">
        <v>1725.4937712894209</v>
      </c>
      <c r="C20">
        <v>43.745560680827388</v>
      </c>
      <c r="D20">
        <v>2287.1512131879131</v>
      </c>
      <c r="E20">
        <v>59.710575227434397</v>
      </c>
      <c r="F20">
        <v>1992.133325988299</v>
      </c>
      <c r="G20">
        <v>76.86678797669623</v>
      </c>
      <c r="H20">
        <v>3960.6769149243992</v>
      </c>
      <c r="I20">
        <v>78.614883862285978</v>
      </c>
      <c r="J20">
        <v>4352.3520990137231</v>
      </c>
      <c r="L20">
        <v>0</v>
      </c>
      <c r="M20">
        <f t="shared" si="0"/>
        <v>488.13</v>
      </c>
      <c r="N20">
        <f t="shared" si="1"/>
        <v>804.42</v>
      </c>
      <c r="O20">
        <f t="shared" si="2"/>
        <v>488.13</v>
      </c>
    </row>
    <row r="21" spans="1:15" x14ac:dyDescent="0.2">
      <c r="A21">
        <v>38.377963569065741</v>
      </c>
      <c r="B21">
        <v>1712.5055749340829</v>
      </c>
      <c r="C21">
        <v>42.957109087727531</v>
      </c>
      <c r="D21">
        <v>2178.0764318403221</v>
      </c>
      <c r="E21">
        <v>59.035284866233532</v>
      </c>
      <c r="F21">
        <v>1873.0303927072259</v>
      </c>
      <c r="G21">
        <v>76.386737031412025</v>
      </c>
      <c r="H21">
        <v>3950.764847889865</v>
      </c>
      <c r="I21">
        <v>78.3708418545678</v>
      </c>
      <c r="J21">
        <v>3353.7674539184291</v>
      </c>
    </row>
    <row r="22" spans="1:15" x14ac:dyDescent="0.2">
      <c r="A22">
        <v>37.442499326403528</v>
      </c>
      <c r="B22">
        <v>1883.5781547364579</v>
      </c>
      <c r="C22">
        <v>42.179293028413447</v>
      </c>
      <c r="D22">
        <v>2155.9989274609161</v>
      </c>
      <c r="E22">
        <v>58.139070741098713</v>
      </c>
      <c r="F22">
        <v>1850.3950967418491</v>
      </c>
      <c r="G22">
        <v>75.668751911480058</v>
      </c>
      <c r="H22">
        <v>4274.1070665144352</v>
      </c>
      <c r="I22">
        <v>77.883737553592994</v>
      </c>
      <c r="J22">
        <v>3428.2037110855708</v>
      </c>
    </row>
    <row r="23" spans="1:15" x14ac:dyDescent="0.2">
      <c r="A23">
        <v>36.822696862071133</v>
      </c>
      <c r="B23">
        <v>1753.2532606090549</v>
      </c>
      <c r="C23">
        <v>41.602910552974777</v>
      </c>
      <c r="D23">
        <v>1720.6001838761299</v>
      </c>
      <c r="E23">
        <v>57.692752117016852</v>
      </c>
      <c r="F23">
        <v>1546.039244441929</v>
      </c>
      <c r="G23">
        <v>74.953276349141305</v>
      </c>
      <c r="H23">
        <v>4330.1377965203546</v>
      </c>
      <c r="I23">
        <v>77.15553038828476</v>
      </c>
      <c r="J23">
        <v>4040.7136715956699</v>
      </c>
    </row>
    <row r="24" spans="1:15" x14ac:dyDescent="0.2">
      <c r="A24">
        <v>35.745435250399403</v>
      </c>
      <c r="B24">
        <v>1892.296012745946</v>
      </c>
      <c r="C24">
        <v>40.468093065360947</v>
      </c>
      <c r="D24">
        <v>1923.2964832332159</v>
      </c>
      <c r="E24">
        <v>56.582171835728438</v>
      </c>
      <c r="F24">
        <v>1796.3875429991469</v>
      </c>
      <c r="G24">
        <v>74.477686839578382</v>
      </c>
      <c r="H24">
        <v>4180.6100420565181</v>
      </c>
      <c r="I24">
        <v>76.430262366361262</v>
      </c>
      <c r="J24">
        <v>4493.4498442796084</v>
      </c>
    </row>
    <row r="25" spans="1:15" x14ac:dyDescent="0.2">
      <c r="A25">
        <v>35.286631975621901</v>
      </c>
      <c r="B25">
        <v>1598.7822730133951</v>
      </c>
      <c r="C25">
        <v>39.909658053185773</v>
      </c>
      <c r="D25">
        <v>1531.6628356002459</v>
      </c>
      <c r="E25">
        <v>56.140026234779562</v>
      </c>
      <c r="F25">
        <v>1547.288367377605</v>
      </c>
      <c r="G25">
        <v>74.003212688945766</v>
      </c>
      <c r="H25">
        <v>4009.737584136697</v>
      </c>
      <c r="I25">
        <v>76.18915950202782</v>
      </c>
      <c r="J25">
        <v>3757.9190241559791</v>
      </c>
    </row>
    <row r="26" spans="1:15" x14ac:dyDescent="0.2">
      <c r="A26">
        <v>34.374209917614152</v>
      </c>
      <c r="B26">
        <v>1615.1986164878131</v>
      </c>
      <c r="C26">
        <v>39.357205528765071</v>
      </c>
      <c r="D26">
        <v>1041.553453883261</v>
      </c>
      <c r="E26">
        <v>53.729537654846993</v>
      </c>
      <c r="F26">
        <v>1303.603904939265</v>
      </c>
      <c r="G26">
        <v>73.057610464471509</v>
      </c>
      <c r="H26">
        <v>4296.7751981222191</v>
      </c>
      <c r="I26">
        <v>75.467810337950681</v>
      </c>
      <c r="J26">
        <v>3989.172778193777</v>
      </c>
    </row>
    <row r="27" spans="1:15" x14ac:dyDescent="0.2">
      <c r="A27">
        <v>33.619138703257647</v>
      </c>
      <c r="B27">
        <v>1446.715122944385</v>
      </c>
      <c r="C27">
        <v>38.270247943187172</v>
      </c>
      <c r="D27">
        <v>1333.806334474054</v>
      </c>
      <c r="E27">
        <v>51.355115917706577</v>
      </c>
      <c r="F27">
        <v>1569.6492876623879</v>
      </c>
      <c r="G27">
        <v>72.821907007684374</v>
      </c>
      <c r="H27">
        <v>3826.6147722228202</v>
      </c>
      <c r="I27">
        <v>74.988543752668548</v>
      </c>
      <c r="J27">
        <v>3829.2405932507322</v>
      </c>
    </row>
    <row r="28" spans="1:15" x14ac:dyDescent="0.2">
      <c r="A28">
        <v>32.570103767787643</v>
      </c>
      <c r="B28">
        <v>1517.7044726220281</v>
      </c>
      <c r="C28">
        <v>36.858195530666777</v>
      </c>
      <c r="D28">
        <v>1120.7117932432459</v>
      </c>
      <c r="E28">
        <v>50.075178515484517</v>
      </c>
      <c r="F28">
        <v>1865.9149823907151</v>
      </c>
      <c r="G28">
        <v>72.351336613307879</v>
      </c>
      <c r="H28">
        <v>3654.0533588874641</v>
      </c>
      <c r="I28">
        <v>74.03392943995064</v>
      </c>
      <c r="J28">
        <v>4350.4643988645757</v>
      </c>
    </row>
    <row r="29" spans="1:15" x14ac:dyDescent="0.2">
      <c r="A29">
        <v>31.678419675968879</v>
      </c>
      <c r="B29">
        <v>1468.050028617861</v>
      </c>
      <c r="C29">
        <v>36.168122625085253</v>
      </c>
      <c r="D29">
        <v>898.08703246480343</v>
      </c>
      <c r="E29">
        <v>49.862898870897418</v>
      </c>
      <c r="F29">
        <v>1799.929304037435</v>
      </c>
      <c r="G29">
        <v>71.647572319737478</v>
      </c>
      <c r="H29">
        <v>3683.094140034365</v>
      </c>
      <c r="I29">
        <v>73.796092290489142</v>
      </c>
      <c r="J29">
        <v>3720.7352542577182</v>
      </c>
    </row>
    <row r="30" spans="1:15" x14ac:dyDescent="0.2">
      <c r="A30">
        <v>30.64685839719516</v>
      </c>
      <c r="B30">
        <v>1421.334959055948</v>
      </c>
      <c r="C30">
        <v>35.152954892561233</v>
      </c>
      <c r="D30">
        <v>1037.132911294859</v>
      </c>
      <c r="E30">
        <v>49.22784837562169</v>
      </c>
      <c r="F30">
        <v>1799.2911790868229</v>
      </c>
      <c r="G30">
        <v>70.946317583760305</v>
      </c>
      <c r="H30">
        <v>3712.773115328042</v>
      </c>
      <c r="I30">
        <v>73.084540271027862</v>
      </c>
      <c r="J30">
        <v>3893.0900837021122</v>
      </c>
    </row>
    <row r="31" spans="1:15" x14ac:dyDescent="0.2">
      <c r="A31">
        <v>29.91578945852039</v>
      </c>
      <c r="B31">
        <v>1443.1239619051989</v>
      </c>
      <c r="C31">
        <v>34.489470821444087</v>
      </c>
      <c r="D31">
        <v>865.26958079839153</v>
      </c>
      <c r="E31">
        <v>48.595480538074291</v>
      </c>
      <c r="F31">
        <v>1775.460178759698</v>
      </c>
      <c r="G31">
        <v>70.713123684566398</v>
      </c>
      <c r="H31">
        <v>3281.4832772908312</v>
      </c>
      <c r="I31">
        <v>72.611805115489616</v>
      </c>
      <c r="J31">
        <v>3594.8974830634861</v>
      </c>
    </row>
    <row r="32" spans="1:15" x14ac:dyDescent="0.2">
      <c r="A32">
        <v>28.756064103324359</v>
      </c>
      <c r="B32">
        <v>1594.4182414197389</v>
      </c>
      <c r="C32">
        <v>33.353965450161077</v>
      </c>
      <c r="D32">
        <v>1016.501406487983</v>
      </c>
      <c r="E32">
        <v>47.965795358255242</v>
      </c>
      <c r="F32">
        <v>1550.8668452575059</v>
      </c>
      <c r="G32">
        <v>70.015215025380172</v>
      </c>
      <c r="H32">
        <v>3297.1601859887151</v>
      </c>
      <c r="I32">
        <v>72.140376245900185</v>
      </c>
      <c r="J32">
        <v>3383.527669132774</v>
      </c>
    </row>
    <row r="33" spans="1:10" x14ac:dyDescent="0.2">
      <c r="A33">
        <v>28.180809862657231</v>
      </c>
      <c r="B33">
        <v>1459.6325557505829</v>
      </c>
      <c r="C33">
        <v>32.719729096954786</v>
      </c>
      <c r="D33">
        <v>1004.537642469662</v>
      </c>
      <c r="E33">
        <v>47.130388141629467</v>
      </c>
      <c r="F33">
        <v>1585.0518109288371</v>
      </c>
      <c r="G33">
        <v>69.551336784585573</v>
      </c>
      <c r="H33">
        <v>3283.4127032762808</v>
      </c>
      <c r="I33">
        <v>71.670253662259526</v>
      </c>
      <c r="J33">
        <v>3196.3879953872279</v>
      </c>
    </row>
    <row r="34" spans="1:10" x14ac:dyDescent="0.2">
      <c r="A34">
        <v>26.897720886175239</v>
      </c>
      <c r="B34">
        <v>1773.78831576374</v>
      </c>
      <c r="C34">
        <v>31.788316192993651</v>
      </c>
      <c r="D34">
        <v>1276.9975766037901</v>
      </c>
      <c r="E34">
        <v>46.714472971802159</v>
      </c>
      <c r="F34">
        <v>1352.711969357315</v>
      </c>
      <c r="G34">
        <v>68.857610721388042</v>
      </c>
      <c r="H34">
        <v>3400.0853922410538</v>
      </c>
      <c r="I34">
        <v>70.967519072952484</v>
      </c>
      <c r="J34">
        <v>3251.1405414055812</v>
      </c>
    </row>
    <row r="35" spans="1:10" x14ac:dyDescent="0.2">
      <c r="A35">
        <v>26.473480888379409</v>
      </c>
      <c r="B35">
        <v>1407.6435810889011</v>
      </c>
      <c r="C35">
        <v>30.880833240050482</v>
      </c>
      <c r="D35">
        <v>1374.742647081868</v>
      </c>
      <c r="E35">
        <v>45.886219509118654</v>
      </c>
      <c r="F35">
        <v>1332.4555058142601</v>
      </c>
      <c r="G35">
        <v>68.396520877919258</v>
      </c>
      <c r="H35">
        <v>3312.1467475446011</v>
      </c>
      <c r="I35">
        <v>70.500662204183769</v>
      </c>
      <c r="J35">
        <v>3232.3426427714471</v>
      </c>
    </row>
    <row r="36" spans="1:10" x14ac:dyDescent="0.2">
      <c r="A36">
        <v>25.490308197380031</v>
      </c>
      <c r="B36">
        <v>1437.9587381258409</v>
      </c>
      <c r="C36">
        <v>28.577869570512089</v>
      </c>
      <c r="D36">
        <v>1398.6186062780309</v>
      </c>
      <c r="E36">
        <v>45.062735215729958</v>
      </c>
      <c r="F36">
        <v>1395.1677364538939</v>
      </c>
      <c r="G36">
        <v>67.706977410710422</v>
      </c>
      <c r="H36">
        <v>3554.4674677866801</v>
      </c>
      <c r="I36">
        <v>70.035111621363839</v>
      </c>
      <c r="J36">
        <v>3152.7003799382501</v>
      </c>
    </row>
    <row r="37" spans="1:10" x14ac:dyDescent="0.2">
      <c r="C37">
        <v>26.832011471425641</v>
      </c>
      <c r="D37">
        <v>1340.513035476233</v>
      </c>
      <c r="E37">
        <v>44.244020091636102</v>
      </c>
      <c r="F37">
        <v>1372.6798988231481</v>
      </c>
      <c r="G37">
        <v>67.248675964567425</v>
      </c>
      <c r="H37">
        <v>3337.400936402435</v>
      </c>
      <c r="I37">
        <v>69.570867324492667</v>
      </c>
      <c r="J37">
        <v>3118.927315380643</v>
      </c>
    </row>
    <row r="38" spans="1:10" x14ac:dyDescent="0.2">
      <c r="C38">
        <v>25.077488838330719</v>
      </c>
      <c r="D38">
        <v>1387.699322169165</v>
      </c>
      <c r="E38">
        <v>43.227332830839629</v>
      </c>
      <c r="F38">
        <v>1412.000099410167</v>
      </c>
      <c r="G38">
        <v>66.563315093347271</v>
      </c>
      <c r="H38">
        <v>3421.6875473168261</v>
      </c>
      <c r="I38">
        <v>68.646297588596724</v>
      </c>
      <c r="J38">
        <v>3757.7715352938681</v>
      </c>
    </row>
    <row r="39" spans="1:10" x14ac:dyDescent="0.2">
      <c r="C39">
        <v>23.564947761669451</v>
      </c>
      <c r="D39">
        <v>1399.3468313793239</v>
      </c>
      <c r="E39">
        <v>42.41934833765913</v>
      </c>
      <c r="F39">
        <v>1359.842575304878</v>
      </c>
      <c r="G39">
        <v>66.335419149072393</v>
      </c>
      <c r="H39">
        <v>3204.9825508076929</v>
      </c>
      <c r="I39">
        <v>68.185972149571882</v>
      </c>
      <c r="J39">
        <v>3487.3460299588551</v>
      </c>
    </row>
    <row r="40" spans="1:10" x14ac:dyDescent="0.2">
      <c r="C40">
        <v>21.959299438767658</v>
      </c>
      <c r="D40">
        <v>1385.788591170515</v>
      </c>
      <c r="E40">
        <v>41.81648973512349</v>
      </c>
      <c r="F40">
        <v>1269.8099810261749</v>
      </c>
      <c r="G40">
        <v>65.200122023686646</v>
      </c>
      <c r="H40">
        <v>3526.5193236142281</v>
      </c>
      <c r="I40">
        <v>67.497933277188636</v>
      </c>
      <c r="J40">
        <v>3636.1752135947841</v>
      </c>
    </row>
    <row r="41" spans="1:10" x14ac:dyDescent="0.2">
      <c r="E41">
        <v>40.817686859182629</v>
      </c>
      <c r="F41">
        <v>1219.494807487511</v>
      </c>
      <c r="G41">
        <v>64.747955051660398</v>
      </c>
      <c r="H41">
        <v>3326.9767720488821</v>
      </c>
      <c r="I41">
        <v>66.812833548190142</v>
      </c>
      <c r="J41">
        <v>3882.426187770729</v>
      </c>
    </row>
    <row r="42" spans="1:10" x14ac:dyDescent="0.2">
      <c r="E42">
        <v>39.235102057885442</v>
      </c>
      <c r="F42">
        <v>1416.996501327028</v>
      </c>
      <c r="G42">
        <v>63.398146289163599</v>
      </c>
      <c r="H42">
        <v>3364.260209479065</v>
      </c>
      <c r="I42">
        <v>65.903939243679517</v>
      </c>
      <c r="J42">
        <v>4050.4394134370741</v>
      </c>
    </row>
    <row r="43" spans="1:10" x14ac:dyDescent="0.2">
      <c r="E43">
        <v>38.646550963234283</v>
      </c>
      <c r="F43">
        <v>1218.698192131206</v>
      </c>
      <c r="G43">
        <v>62.727006244305009</v>
      </c>
      <c r="H43">
        <v>3441.6506538642161</v>
      </c>
      <c r="I43">
        <v>65.451451520347376</v>
      </c>
      <c r="J43">
        <v>3786.9453447648962</v>
      </c>
    </row>
    <row r="44" spans="1:10" x14ac:dyDescent="0.2">
      <c r="E44">
        <v>37.865989193499061</v>
      </c>
      <c r="F44">
        <v>1038.230574840637</v>
      </c>
      <c r="G44">
        <v>62.280973746395517</v>
      </c>
      <c r="H44">
        <v>3219.4064758788072</v>
      </c>
      <c r="I44">
        <v>64.325947213042966</v>
      </c>
      <c r="J44">
        <v>3728.7737832139769</v>
      </c>
    </row>
    <row r="45" spans="1:10" x14ac:dyDescent="0.2">
      <c r="E45">
        <v>36.704088731324028</v>
      </c>
      <c r="F45">
        <v>1158.530804577942</v>
      </c>
      <c r="G45">
        <v>61.392254827367488</v>
      </c>
      <c r="H45">
        <v>3267.3575416834601</v>
      </c>
    </row>
    <row r="46" spans="1:10" x14ac:dyDescent="0.2">
      <c r="E46">
        <v>34.791433807506444</v>
      </c>
      <c r="F46">
        <v>1089.682479582995</v>
      </c>
      <c r="G46">
        <v>60.949568406248957</v>
      </c>
      <c r="H46">
        <v>3001.9466484818308</v>
      </c>
      <c r="I46">
        <v>62.98611890335507</v>
      </c>
      <c r="J46">
        <v>3678.5166092884888</v>
      </c>
    </row>
    <row r="47" spans="1:10" x14ac:dyDescent="0.2">
      <c r="G47">
        <v>59.628201296475268</v>
      </c>
      <c r="H47">
        <v>2883.6603057582702</v>
      </c>
      <c r="I47">
        <v>62.32061346358828</v>
      </c>
      <c r="J47">
        <v>3548.1251999965261</v>
      </c>
    </row>
    <row r="48" spans="1:10" x14ac:dyDescent="0.2">
      <c r="G48">
        <v>58.971282077978273</v>
      </c>
      <c r="H48">
        <v>2674.3826222650409</v>
      </c>
      <c r="I48">
        <v>61.878576027846371</v>
      </c>
      <c r="J48">
        <v>3223.0537944584948</v>
      </c>
    </row>
    <row r="49" spans="7:10" x14ac:dyDescent="0.2">
      <c r="G49">
        <v>58.31687241707445</v>
      </c>
      <c r="H49">
        <v>2540.7336950929962</v>
      </c>
      <c r="I49">
        <v>60.560301436313367</v>
      </c>
      <c r="J49">
        <v>3081.8916476833938</v>
      </c>
    </row>
    <row r="50" spans="7:10" x14ac:dyDescent="0.2">
      <c r="G50">
        <v>57.448229958792169</v>
      </c>
      <c r="H50">
        <v>2489.356960102923</v>
      </c>
      <c r="I50">
        <v>59.905572855624001</v>
      </c>
      <c r="J50">
        <v>2831.507774853229</v>
      </c>
    </row>
    <row r="51" spans="7:10" x14ac:dyDescent="0.2">
      <c r="G51">
        <v>57.231766443553049</v>
      </c>
      <c r="H51">
        <v>2086.3672471896039</v>
      </c>
      <c r="I51">
        <v>59.47071999260038</v>
      </c>
      <c r="J51">
        <v>2502.6107241214631</v>
      </c>
    </row>
    <row r="52" spans="7:10" x14ac:dyDescent="0.2">
      <c r="G52">
        <v>56.153631463346123</v>
      </c>
      <c r="H52">
        <v>2275.8240329752321</v>
      </c>
      <c r="I52">
        <v>58.389302836067287</v>
      </c>
      <c r="J52">
        <v>2591.3395949626952</v>
      </c>
    </row>
    <row r="53" spans="7:10" x14ac:dyDescent="0.2">
      <c r="G53">
        <v>55.724329349391411</v>
      </c>
      <c r="H53">
        <v>2055.2270425137449</v>
      </c>
      <c r="I53">
        <v>58.173999119222252</v>
      </c>
      <c r="J53">
        <v>2096.1170850767439</v>
      </c>
    </row>
    <row r="54" spans="7:10" x14ac:dyDescent="0.2">
      <c r="G54">
        <v>55.082467476453701</v>
      </c>
      <c r="H54">
        <v>1926.68156717851</v>
      </c>
      <c r="I54">
        <v>57.316049966714047</v>
      </c>
      <c r="J54">
        <v>2212.4478824687671</v>
      </c>
    </row>
    <row r="55" spans="7:10" x14ac:dyDescent="0.2">
      <c r="G55">
        <v>54.018274482875768</v>
      </c>
      <c r="H55">
        <v>2012.150046395167</v>
      </c>
      <c r="I55">
        <v>56.889034819383127</v>
      </c>
      <c r="J55">
        <v>1961.2013818309099</v>
      </c>
    </row>
    <row r="56" spans="7:10" x14ac:dyDescent="0.2">
      <c r="G56">
        <v>53.171939203199848</v>
      </c>
      <c r="H56">
        <v>1864.3584662794319</v>
      </c>
      <c r="I56">
        <v>56.250961384540702</v>
      </c>
      <c r="J56">
        <v>1830.78775959732</v>
      </c>
    </row>
    <row r="57" spans="7:10" x14ac:dyDescent="0.2">
      <c r="G57">
        <v>52.540115560634987</v>
      </c>
      <c r="H57">
        <v>1764.2860937112141</v>
      </c>
      <c r="I57">
        <v>55.615827093083027</v>
      </c>
      <c r="J57">
        <v>1713.1550502589339</v>
      </c>
    </row>
    <row r="58" spans="7:10" x14ac:dyDescent="0.2">
      <c r="G58">
        <v>51.075619785290627</v>
      </c>
      <c r="H58">
        <v>1843.5285920156509</v>
      </c>
      <c r="I58">
        <v>54.98363194501011</v>
      </c>
      <c r="J58">
        <v>1436.2101100810139</v>
      </c>
    </row>
    <row r="59" spans="7:10" x14ac:dyDescent="0.2">
      <c r="G59">
        <v>49.831212441708921</v>
      </c>
      <c r="H59">
        <v>2093.9708648413921</v>
      </c>
      <c r="I59">
        <v>54.354375940321937</v>
      </c>
      <c r="J59">
        <v>1353.2765935059961</v>
      </c>
    </row>
    <row r="60" spans="7:10" x14ac:dyDescent="0.2">
      <c r="G60">
        <v>49.212773106307907</v>
      </c>
      <c r="H60">
        <v>2223.0322703672291</v>
      </c>
      <c r="I60">
        <v>53.728059079018543</v>
      </c>
      <c r="J60">
        <v>1412.96429437853</v>
      </c>
    </row>
    <row r="61" spans="7:10" x14ac:dyDescent="0.2">
      <c r="G61">
        <v>48.596843328500093</v>
      </c>
      <c r="H61">
        <v>2197.3942150552152</v>
      </c>
      <c r="I61">
        <v>52.897541931434723</v>
      </c>
      <c r="J61">
        <v>1621.92865346228</v>
      </c>
    </row>
    <row r="62" spans="7:10" x14ac:dyDescent="0.2">
      <c r="G62">
        <v>47.779507381012458</v>
      </c>
      <c r="H62">
        <v>2236.9618103478651</v>
      </c>
      <c r="I62">
        <v>51.66156335467484</v>
      </c>
      <c r="J62">
        <v>1966.6971212567171</v>
      </c>
    </row>
    <row r="63" spans="7:10" x14ac:dyDescent="0.2">
      <c r="G63">
        <v>46.966632869246112</v>
      </c>
      <c r="H63">
        <v>2110.002198244908</v>
      </c>
      <c r="I63">
        <v>51.252183067652453</v>
      </c>
      <c r="J63">
        <v>2024.1597387712211</v>
      </c>
    </row>
    <row r="64" spans="7:10" x14ac:dyDescent="0.2">
      <c r="G64">
        <v>46.158219793201027</v>
      </c>
      <c r="H64">
        <v>2110.046289371091</v>
      </c>
      <c r="I64">
        <v>50.640561923272813</v>
      </c>
      <c r="J64">
        <v>2032.752241457903</v>
      </c>
    </row>
    <row r="65" spans="7:10" x14ac:dyDescent="0.2">
      <c r="G65">
        <v>45.554837803359291</v>
      </c>
      <c r="H65">
        <v>1971.0439360874029</v>
      </c>
      <c r="I65">
        <v>49.829639064920698</v>
      </c>
      <c r="J65">
        <v>2111.0747776074209</v>
      </c>
    </row>
    <row r="66" spans="7:10" x14ac:dyDescent="0.2">
      <c r="G66">
        <v>44.554777948274683</v>
      </c>
      <c r="H66">
        <v>2000.192910792528</v>
      </c>
      <c r="I66">
        <v>49.22487592177216</v>
      </c>
      <c r="J66">
        <v>1885.885435855005</v>
      </c>
    </row>
    <row r="67" spans="7:10" x14ac:dyDescent="0.2">
      <c r="G67">
        <v>43.75974917939341</v>
      </c>
      <c r="H67">
        <v>2016.924433377452</v>
      </c>
      <c r="I67">
        <v>48.223468779601831</v>
      </c>
      <c r="J67">
        <v>2019.2179552850439</v>
      </c>
    </row>
    <row r="68" spans="7:10" x14ac:dyDescent="0.2">
      <c r="G68">
        <v>42.772237112274887</v>
      </c>
      <c r="H68">
        <v>2030.1954805800119</v>
      </c>
      <c r="I68">
        <v>47.825191923144061</v>
      </c>
      <c r="J68">
        <v>1782.3274263230619</v>
      </c>
    </row>
    <row r="69" spans="7:10" x14ac:dyDescent="0.2">
      <c r="G69">
        <v>41.987246573766491</v>
      </c>
      <c r="H69">
        <v>1957.9161358059489</v>
      </c>
      <c r="I69">
        <v>47.230225924611368</v>
      </c>
      <c r="J69">
        <v>1666.665126463168</v>
      </c>
    </row>
    <row r="70" spans="7:10" x14ac:dyDescent="0.2">
      <c r="G70">
        <v>41.01228229461406</v>
      </c>
      <c r="H70">
        <v>1948.535667780146</v>
      </c>
      <c r="I70">
        <v>46.441509927388509</v>
      </c>
      <c r="J70">
        <v>1725.319945853435</v>
      </c>
    </row>
    <row r="71" spans="7:10" x14ac:dyDescent="0.2">
      <c r="G71">
        <v>40.04428900877609</v>
      </c>
      <c r="H71">
        <v>1965.7560328848281</v>
      </c>
      <c r="I71">
        <v>46.049111357700248</v>
      </c>
      <c r="J71">
        <v>1525.4076432122411</v>
      </c>
    </row>
    <row r="72" spans="7:10" x14ac:dyDescent="0.2">
      <c r="G72">
        <v>39.274913495292182</v>
      </c>
      <c r="H72">
        <v>1821.2238107132971</v>
      </c>
      <c r="I72">
        <v>45.268233076170077</v>
      </c>
      <c r="J72">
        <v>1494.6999270326651</v>
      </c>
    </row>
    <row r="73" spans="7:10" x14ac:dyDescent="0.2">
      <c r="G73">
        <v>37.749546775488128</v>
      </c>
      <c r="H73">
        <v>1962.842720265804</v>
      </c>
      <c r="I73">
        <v>44.492579938435007</v>
      </c>
      <c r="J73">
        <v>1457.9577506726871</v>
      </c>
    </row>
    <row r="74" spans="7:10" x14ac:dyDescent="0.2">
      <c r="G74">
        <v>37.182135111149172</v>
      </c>
      <c r="H74">
        <v>1765.9361887981461</v>
      </c>
      <c r="I74">
        <v>43.530361374728081</v>
      </c>
      <c r="J74">
        <v>1535.7850370148569</v>
      </c>
    </row>
    <row r="75" spans="7:10" x14ac:dyDescent="0.2">
      <c r="G75">
        <v>36.429489981620037</v>
      </c>
      <c r="H75">
        <v>1578.980613592837</v>
      </c>
      <c r="I75">
        <v>42.766464810532042</v>
      </c>
      <c r="J75">
        <v>1415.301960212018</v>
      </c>
    </row>
    <row r="76" spans="7:10" x14ac:dyDescent="0.2">
      <c r="G76">
        <v>35.123096334648331</v>
      </c>
      <c r="H76">
        <v>1700.9176596058319</v>
      </c>
      <c r="I76">
        <v>41.630417108853827</v>
      </c>
      <c r="J76">
        <v>1505.4451154304611</v>
      </c>
    </row>
    <row r="77" spans="7:10" x14ac:dyDescent="0.2">
      <c r="G77">
        <v>33.463523820716169</v>
      </c>
      <c r="H77">
        <v>1808.3608893487731</v>
      </c>
      <c r="I77">
        <v>41.442218825445977</v>
      </c>
      <c r="J77">
        <v>1171.576245824933</v>
      </c>
    </row>
    <row r="78" spans="7:10" x14ac:dyDescent="0.2">
      <c r="G78">
        <v>33.097797165789608</v>
      </c>
      <c r="H78">
        <v>1521.279154987654</v>
      </c>
      <c r="I78">
        <v>40.692691406686521</v>
      </c>
      <c r="J78">
        <v>1013.606067809226</v>
      </c>
    </row>
    <row r="79" spans="7:10" x14ac:dyDescent="0.2">
      <c r="G79">
        <v>32.369689932727468</v>
      </c>
      <c r="H79">
        <v>1379.7561215050921</v>
      </c>
      <c r="I79">
        <v>39.393591426114469</v>
      </c>
      <c r="J79">
        <v>1220.158068107804</v>
      </c>
    </row>
    <row r="80" spans="7:10" x14ac:dyDescent="0.2">
      <c r="G80">
        <v>31.46582978538283</v>
      </c>
      <c r="H80">
        <v>1349.3791329786141</v>
      </c>
      <c r="I80">
        <v>37.92850002326383</v>
      </c>
      <c r="J80">
        <v>1371.7364078656781</v>
      </c>
    </row>
    <row r="81" spans="7:10" x14ac:dyDescent="0.2">
      <c r="G81">
        <v>30.3903993197444</v>
      </c>
      <c r="H81">
        <v>1315.1426859820681</v>
      </c>
      <c r="I81">
        <v>37.384479176733556</v>
      </c>
      <c r="J81">
        <v>1145.641777521761</v>
      </c>
    </row>
    <row r="82" spans="7:10" x14ac:dyDescent="0.2">
      <c r="G82">
        <v>28.972107057250948</v>
      </c>
      <c r="H82">
        <v>1366.047290568966</v>
      </c>
      <c r="I82">
        <v>36.663690048847258</v>
      </c>
      <c r="J82">
        <v>1029.1203682971609</v>
      </c>
    </row>
    <row r="83" spans="7:10" x14ac:dyDescent="0.2">
      <c r="G83">
        <v>28.269653079586131</v>
      </c>
      <c r="H83">
        <v>1321.29776642039</v>
      </c>
      <c r="I83">
        <v>35.061018943103981</v>
      </c>
      <c r="J83">
        <v>1248.3776456595431</v>
      </c>
    </row>
    <row r="84" spans="7:10" x14ac:dyDescent="0.2">
      <c r="G84">
        <v>26.87812943142033</v>
      </c>
      <c r="H84">
        <v>1459.8885556505329</v>
      </c>
      <c r="I84">
        <v>34.182076108631769</v>
      </c>
      <c r="J84">
        <v>1199.4604284956979</v>
      </c>
    </row>
    <row r="85" spans="7:10" x14ac:dyDescent="0.2">
      <c r="G85">
        <v>26.189059760919339</v>
      </c>
      <c r="H85">
        <v>1402.6334122228391</v>
      </c>
      <c r="I85">
        <v>32.965272142832852</v>
      </c>
      <c r="J85">
        <v>1268.694244883319</v>
      </c>
    </row>
    <row r="86" spans="7:10" x14ac:dyDescent="0.2">
      <c r="G86">
        <v>22.8106329442335</v>
      </c>
      <c r="H86">
        <v>1417.49148460374</v>
      </c>
      <c r="I86">
        <v>32.105923597592337</v>
      </c>
      <c r="J86">
        <v>1303.060399255769</v>
      </c>
    </row>
    <row r="87" spans="7:10" x14ac:dyDescent="0.2">
      <c r="G87">
        <v>20.188197333867759</v>
      </c>
      <c r="H87">
        <v>1389.7551383145039</v>
      </c>
      <c r="I87">
        <v>31.254739339531699</v>
      </c>
      <c r="J87">
        <v>1401.2334826135341</v>
      </c>
    </row>
    <row r="88" spans="7:10" x14ac:dyDescent="0.2">
      <c r="I88">
        <v>30.579670219852691</v>
      </c>
      <c r="J88">
        <v>1372.833392478329</v>
      </c>
    </row>
    <row r="89" spans="7:10" x14ac:dyDescent="0.2">
      <c r="I89">
        <v>26.79942322847246</v>
      </c>
      <c r="J89">
        <v>1462.449553040504</v>
      </c>
    </row>
    <row r="90" spans="7:10" x14ac:dyDescent="0.2">
      <c r="I90">
        <v>24.42711762968376</v>
      </c>
      <c r="J90">
        <v>1457.5471840537821</v>
      </c>
    </row>
    <row r="91" spans="7:10" x14ac:dyDescent="0.2">
      <c r="I91">
        <v>22.128290615513919</v>
      </c>
      <c r="J91">
        <v>1491.996905207387</v>
      </c>
    </row>
    <row r="122" spans="3:12" x14ac:dyDescent="0.2">
      <c r="C122" s="5" t="s">
        <v>6</v>
      </c>
      <c r="D122" s="5"/>
      <c r="E122" s="5"/>
      <c r="F122" s="5"/>
    </row>
    <row r="123" spans="3:12" x14ac:dyDescent="0.2">
      <c r="C123" s="2" t="s">
        <v>2</v>
      </c>
      <c r="D123" s="2" t="s">
        <v>3</v>
      </c>
      <c r="E123" s="2" t="s">
        <v>4</v>
      </c>
      <c r="F123" s="2" t="s">
        <v>5</v>
      </c>
      <c r="G123" s="3" t="s">
        <v>7</v>
      </c>
      <c r="H123" s="3" t="s">
        <v>8</v>
      </c>
      <c r="I123" s="3" t="s">
        <v>9</v>
      </c>
      <c r="J123" s="3" t="s">
        <v>10</v>
      </c>
      <c r="K123" s="3" t="s">
        <v>11</v>
      </c>
      <c r="L123" s="3" t="s">
        <v>11</v>
      </c>
    </row>
    <row r="124" spans="3:12" x14ac:dyDescent="0.2">
      <c r="C124">
        <v>90</v>
      </c>
      <c r="D124">
        <f>0.4696*C124^2-0.2287*C124+488.13</f>
        <v>4271.3069999999998</v>
      </c>
      <c r="E124">
        <f>(9.81*100*(0.7+(3+0.09*C124+0.002*C124^2)/25))-(0.0611*C124^2+0.8275*C124)+(0.4384*C124^2-0.2071*C124)</f>
        <v>4720.9679999999998</v>
      </c>
      <c r="F124">
        <f>0.3971*C124^2+12.571*C124+488.13</f>
        <v>4836.03</v>
      </c>
      <c r="G124" s="4">
        <f>ABS(F124-D124)</f>
        <v>564.72299999999996</v>
      </c>
      <c r="H124" s="4">
        <f>G124/D124*100</f>
        <v>13.221316098327748</v>
      </c>
      <c r="I124" s="4">
        <f>ABS(F124-E124)</f>
        <v>115.0619999999999</v>
      </c>
      <c r="J124" s="4">
        <f>I124/E124*100</f>
        <v>2.4372543935904649</v>
      </c>
      <c r="K124" s="4">
        <f>ABS(E124-D124)</f>
        <v>449.66100000000006</v>
      </c>
      <c r="L124" s="4">
        <f>K124/E124*100</f>
        <v>9.524762718154415</v>
      </c>
    </row>
    <row r="125" spans="3:12" x14ac:dyDescent="0.2">
      <c r="C125">
        <v>89.5</v>
      </c>
      <c r="D125">
        <f t="shared" ref="D125:D188" si="3">0.4696*C125^2-0.2287*C125+488.13</f>
        <v>4229.2747500000005</v>
      </c>
      <c r="E125">
        <f t="shared" ref="E125:E188" si="4">(9.81*100*(0.7+(3+0.09*C125+0.002*C125^2)/25))-(0.0611*C125^2+0.8275*C125)+(0.4384*C125^2-0.2071*C125)</f>
        <v>4678.8132450000003</v>
      </c>
      <c r="F125">
        <f t="shared" ref="F125:F188" si="5">0.3971*C125^2+12.571*C125+488.13</f>
        <v>4794.1047750000007</v>
      </c>
      <c r="G125" s="4">
        <f t="shared" ref="G125:G188" si="6">ABS(F125-D125)</f>
        <v>564.83002500000021</v>
      </c>
      <c r="H125" s="4">
        <f t="shared" ref="H125:H188" si="7">G125/D125*100</f>
        <v>13.355245482691805</v>
      </c>
      <c r="I125" s="4">
        <f t="shared" ref="I125:I188" si="8">ABS(F125-E125)</f>
        <v>115.29153000000042</v>
      </c>
      <c r="J125" s="4">
        <f t="shared" ref="J125:J188" si="9">I125/E125*100</f>
        <v>2.464119082402068</v>
      </c>
      <c r="K125" s="4">
        <f t="shared" ref="K125:K188" si="10">ABS(E125-D125)</f>
        <v>449.53849499999978</v>
      </c>
      <c r="L125" s="4">
        <f t="shared" ref="L125:L188" si="11">K125/E125*100</f>
        <v>9.6079597851099905</v>
      </c>
    </row>
    <row r="126" spans="3:12" x14ac:dyDescent="0.2">
      <c r="C126">
        <v>89</v>
      </c>
      <c r="D126">
        <f t="shared" si="3"/>
        <v>4187.4773000000005</v>
      </c>
      <c r="E126">
        <f t="shared" si="4"/>
        <v>4636.8863799999999</v>
      </c>
      <c r="F126">
        <f t="shared" si="5"/>
        <v>4752.3781000000008</v>
      </c>
      <c r="G126" s="4">
        <f t="shared" si="6"/>
        <v>564.90080000000034</v>
      </c>
      <c r="H126" s="4">
        <f t="shared" si="7"/>
        <v>13.490241487398638</v>
      </c>
      <c r="I126" s="4">
        <f t="shared" si="8"/>
        <v>115.4917200000009</v>
      </c>
      <c r="J126" s="4">
        <f t="shared" si="9"/>
        <v>2.4907170574233675</v>
      </c>
      <c r="K126" s="4">
        <f t="shared" si="10"/>
        <v>449.40907999999945</v>
      </c>
      <c r="L126" s="4">
        <f t="shared" si="11"/>
        <v>9.6920442549208943</v>
      </c>
    </row>
    <row r="127" spans="3:12" x14ac:dyDescent="0.2">
      <c r="C127">
        <v>88.5</v>
      </c>
      <c r="D127">
        <f t="shared" si="3"/>
        <v>4145.9146499999997</v>
      </c>
      <c r="E127">
        <f t="shared" si="4"/>
        <v>4595.1874050000006</v>
      </c>
      <c r="F127">
        <f t="shared" si="5"/>
        <v>4710.8499750000001</v>
      </c>
      <c r="G127" s="4">
        <f t="shared" si="6"/>
        <v>564.93532500000038</v>
      </c>
      <c r="H127" s="4">
        <f t="shared" si="7"/>
        <v>13.626313436047226</v>
      </c>
      <c r="I127" s="4">
        <f t="shared" si="8"/>
        <v>115.6625699999995</v>
      </c>
      <c r="J127" s="4">
        <f t="shared" si="9"/>
        <v>2.5170370608638861</v>
      </c>
      <c r="K127" s="4">
        <f t="shared" si="10"/>
        <v>449.27275500000087</v>
      </c>
      <c r="L127" s="4">
        <f t="shared" si="11"/>
        <v>9.7770279077442943</v>
      </c>
    </row>
    <row r="128" spans="3:12" x14ac:dyDescent="0.2">
      <c r="C128">
        <v>88</v>
      </c>
      <c r="D128">
        <f t="shared" si="3"/>
        <v>4104.5868</v>
      </c>
      <c r="E128">
        <f t="shared" si="4"/>
        <v>4553.7163199999995</v>
      </c>
      <c r="F128">
        <f t="shared" si="5"/>
        <v>4669.5204000000003</v>
      </c>
      <c r="G128" s="4">
        <f t="shared" si="6"/>
        <v>564.9336000000003</v>
      </c>
      <c r="H128" s="4">
        <f t="shared" si="7"/>
        <v>13.763470661651017</v>
      </c>
      <c r="I128" s="4">
        <f t="shared" si="8"/>
        <v>115.80408000000079</v>
      </c>
      <c r="J128" s="4">
        <f t="shared" si="9"/>
        <v>2.5430675049165297</v>
      </c>
      <c r="K128" s="4">
        <f t="shared" si="10"/>
        <v>449.1295199999995</v>
      </c>
      <c r="L128" s="4">
        <f t="shared" si="11"/>
        <v>9.8629226864092292</v>
      </c>
    </row>
    <row r="129" spans="3:12" x14ac:dyDescent="0.2">
      <c r="C129">
        <v>87.5</v>
      </c>
      <c r="D129">
        <f t="shared" si="3"/>
        <v>4063.4937500000001</v>
      </c>
      <c r="E129">
        <f t="shared" si="4"/>
        <v>4512.4731250000004</v>
      </c>
      <c r="F129">
        <f t="shared" si="5"/>
        <v>4628.3893749999997</v>
      </c>
      <c r="G129" s="4">
        <f t="shared" si="6"/>
        <v>564.89562499999965</v>
      </c>
      <c r="H129" s="4">
        <f t="shared" si="7"/>
        <v>13.901722501726491</v>
      </c>
      <c r="I129" s="4">
        <f t="shared" si="8"/>
        <v>115.91624999999931</v>
      </c>
      <c r="J129" s="4">
        <f t="shared" si="9"/>
        <v>2.568796462361187</v>
      </c>
      <c r="K129" s="4">
        <f t="shared" si="10"/>
        <v>448.97937500000035</v>
      </c>
      <c r="L129" s="4">
        <f t="shared" si="11"/>
        <v>9.9497406979016692</v>
      </c>
    </row>
    <row r="130" spans="3:12" x14ac:dyDescent="0.2">
      <c r="C130">
        <v>87</v>
      </c>
      <c r="D130">
        <f t="shared" si="3"/>
        <v>4022.6354999999999</v>
      </c>
      <c r="E130">
        <f t="shared" si="4"/>
        <v>4471.4578200000005</v>
      </c>
      <c r="F130">
        <f t="shared" si="5"/>
        <v>4587.4569000000001</v>
      </c>
      <c r="G130" s="4">
        <f t="shared" si="6"/>
        <v>564.82140000000027</v>
      </c>
      <c r="H130" s="4">
        <f t="shared" si="7"/>
        <v>14.041078293074285</v>
      </c>
      <c r="I130" s="4">
        <f t="shared" si="8"/>
        <v>115.99907999999959</v>
      </c>
      <c r="J130" s="4">
        <f t="shared" si="9"/>
        <v>2.5942116569043154</v>
      </c>
      <c r="K130" s="4">
        <f t="shared" si="10"/>
        <v>448.82232000000067</v>
      </c>
      <c r="L130" s="4">
        <f t="shared" si="11"/>
        <v>10.037494214806227</v>
      </c>
    </row>
    <row r="131" spans="3:12" x14ac:dyDescent="0.2">
      <c r="C131">
        <v>86.5</v>
      </c>
      <c r="D131">
        <f t="shared" si="3"/>
        <v>3982.0120500000003</v>
      </c>
      <c r="E131">
        <f t="shared" si="4"/>
        <v>4430.6704050000008</v>
      </c>
      <c r="F131">
        <f t="shared" si="5"/>
        <v>4546.7229749999997</v>
      </c>
      <c r="G131" s="4">
        <f t="shared" si="6"/>
        <v>564.71092499999941</v>
      </c>
      <c r="H131" s="4">
        <f t="shared" si="7"/>
        <v>14.181547366236607</v>
      </c>
      <c r="I131" s="4">
        <f t="shared" si="8"/>
        <v>116.05256999999892</v>
      </c>
      <c r="J131" s="4">
        <f t="shared" si="9"/>
        <v>2.6193004532459438</v>
      </c>
      <c r="K131" s="4">
        <f t="shared" si="10"/>
        <v>448.65835500000048</v>
      </c>
      <c r="L131" s="4">
        <f t="shared" si="11"/>
        <v>10.126195676701446</v>
      </c>
    </row>
    <row r="132" spans="3:12" x14ac:dyDescent="0.2">
      <c r="C132">
        <v>86</v>
      </c>
      <c r="D132">
        <f t="shared" si="3"/>
        <v>3941.6233999999999</v>
      </c>
      <c r="E132">
        <f t="shared" si="4"/>
        <v>4390.1108800000002</v>
      </c>
      <c r="F132">
        <f t="shared" si="5"/>
        <v>4506.1876000000002</v>
      </c>
      <c r="G132" s="4">
        <f t="shared" si="6"/>
        <v>564.56420000000026</v>
      </c>
      <c r="H132" s="4">
        <f t="shared" si="7"/>
        <v>14.323139039615004</v>
      </c>
      <c r="I132" s="4">
        <f t="shared" si="8"/>
        <v>116.07672000000002</v>
      </c>
      <c r="J132" s="4">
        <f t="shared" si="9"/>
        <v>2.6440498468685609</v>
      </c>
      <c r="K132" s="4">
        <f t="shared" si="10"/>
        <v>448.48748000000023</v>
      </c>
      <c r="L132" s="4">
        <f t="shared" si="11"/>
        <v>10.215857691503231</v>
      </c>
    </row>
    <row r="133" spans="3:12" x14ac:dyDescent="0.2">
      <c r="C133">
        <v>85.5</v>
      </c>
      <c r="D133">
        <f t="shared" si="3"/>
        <v>3901.4695500000003</v>
      </c>
      <c r="E133">
        <f t="shared" si="4"/>
        <v>4349.7792449999997</v>
      </c>
      <c r="F133">
        <f t="shared" si="5"/>
        <v>4465.8507749999999</v>
      </c>
      <c r="G133" s="4">
        <f t="shared" si="6"/>
        <v>564.38122499999963</v>
      </c>
      <c r="H133" s="4">
        <f t="shared" si="7"/>
        <v>14.465862613229922</v>
      </c>
      <c r="I133" s="4">
        <f t="shared" si="8"/>
        <v>116.07153000000017</v>
      </c>
      <c r="J133" s="4">
        <f t="shared" si="9"/>
        <v>2.6684464535395103</v>
      </c>
      <c r="K133" s="4">
        <f t="shared" si="10"/>
        <v>448.30969499999946</v>
      </c>
      <c r="L133" s="4">
        <f t="shared" si="11"/>
        <v>10.306493036751787</v>
      </c>
    </row>
    <row r="134" spans="3:12" x14ac:dyDescent="0.2">
      <c r="C134">
        <v>85</v>
      </c>
      <c r="D134">
        <f t="shared" si="3"/>
        <v>3861.5505000000003</v>
      </c>
      <c r="E134">
        <f t="shared" si="4"/>
        <v>4309.6754999999994</v>
      </c>
      <c r="F134">
        <f t="shared" si="5"/>
        <v>4425.7125000000005</v>
      </c>
      <c r="G134" s="4">
        <f t="shared" si="6"/>
        <v>564.16200000000026</v>
      </c>
      <c r="H134" s="4">
        <f t="shared" si="7"/>
        <v>14.609727362104943</v>
      </c>
      <c r="I134" s="4">
        <f t="shared" si="8"/>
        <v>116.03700000000117</v>
      </c>
      <c r="J134" s="4">
        <f t="shared" si="9"/>
        <v>2.692476498520624</v>
      </c>
      <c r="K134" s="4">
        <f t="shared" si="10"/>
        <v>448.12499999999909</v>
      </c>
      <c r="L134" s="4">
        <f t="shared" si="11"/>
        <v>10.398114660836974</v>
      </c>
    </row>
    <row r="135" spans="3:12" x14ac:dyDescent="0.2">
      <c r="C135">
        <v>84.5</v>
      </c>
      <c r="D135">
        <f t="shared" si="3"/>
        <v>3821.86625</v>
      </c>
      <c r="E135">
        <f t="shared" si="4"/>
        <v>4269.7996450000001</v>
      </c>
      <c r="F135">
        <f t="shared" si="5"/>
        <v>4385.7727749999995</v>
      </c>
      <c r="G135" s="4">
        <f t="shared" si="6"/>
        <v>563.90652499999942</v>
      </c>
      <c r="H135" s="4">
        <f t="shared" si="7"/>
        <v>14.754742529255163</v>
      </c>
      <c r="I135" s="4">
        <f t="shared" si="8"/>
        <v>115.9731299999994</v>
      </c>
      <c r="J135" s="4">
        <f t="shared" si="9"/>
        <v>2.7161258054767439</v>
      </c>
      <c r="K135" s="4">
        <f t="shared" si="10"/>
        <v>447.93339500000002</v>
      </c>
      <c r="L135" s="4">
        <f t="shared" si="11"/>
        <v>10.490735684156441</v>
      </c>
    </row>
    <row r="136" spans="3:12" x14ac:dyDescent="0.2">
      <c r="C136">
        <v>84</v>
      </c>
      <c r="D136">
        <f t="shared" si="3"/>
        <v>3782.4168000000004</v>
      </c>
      <c r="E136">
        <f t="shared" si="4"/>
        <v>4230.1516799999999</v>
      </c>
      <c r="F136">
        <f t="shared" si="5"/>
        <v>4346.0316000000003</v>
      </c>
      <c r="G136" s="4">
        <f t="shared" si="6"/>
        <v>563.61479999999983</v>
      </c>
      <c r="H136" s="4">
        <f t="shared" si="7"/>
        <v>14.900917318260637</v>
      </c>
      <c r="I136" s="4">
        <f t="shared" si="8"/>
        <v>115.87992000000031</v>
      </c>
      <c r="J136" s="4">
        <f t="shared" si="9"/>
        <v>2.7393797850766504</v>
      </c>
      <c r="K136" s="4">
        <f t="shared" si="10"/>
        <v>447.73487999999952</v>
      </c>
      <c r="L136" s="4">
        <f t="shared" si="11"/>
        <v>10.584369400200787</v>
      </c>
    </row>
    <row r="137" spans="3:12" x14ac:dyDescent="0.2">
      <c r="C137">
        <v>83.5</v>
      </c>
      <c r="D137">
        <f t="shared" si="3"/>
        <v>3743.2021500000001</v>
      </c>
      <c r="E137">
        <f t="shared" si="4"/>
        <v>4190.7316049999999</v>
      </c>
      <c r="F137">
        <f t="shared" si="5"/>
        <v>4306.4889750000002</v>
      </c>
      <c r="G137" s="4">
        <f t="shared" si="6"/>
        <v>563.28682500000014</v>
      </c>
      <c r="H137" s="4">
        <f t="shared" si="7"/>
        <v>15.048260885402625</v>
      </c>
      <c r="I137" s="4">
        <f t="shared" si="8"/>
        <v>115.75737000000026</v>
      </c>
      <c r="J137" s="4">
        <f t="shared" si="9"/>
        <v>2.7622234232774319</v>
      </c>
      <c r="K137" s="4">
        <f t="shared" si="10"/>
        <v>447.52945499999987</v>
      </c>
      <c r="L137" s="4">
        <f t="shared" si="11"/>
        <v>10.67902927655993</v>
      </c>
    </row>
    <row r="138" spans="3:12" x14ac:dyDescent="0.2">
      <c r="C138">
        <v>83</v>
      </c>
      <c r="D138">
        <f t="shared" si="3"/>
        <v>3704.2222999999999</v>
      </c>
      <c r="E138">
        <f t="shared" si="4"/>
        <v>4151.5394200000001</v>
      </c>
      <c r="F138">
        <f t="shared" si="5"/>
        <v>4267.1449000000002</v>
      </c>
      <c r="G138" s="4">
        <f t="shared" si="6"/>
        <v>562.92260000000033</v>
      </c>
      <c r="H138" s="4">
        <f t="shared" si="7"/>
        <v>15.196782331341193</v>
      </c>
      <c r="I138" s="4">
        <f t="shared" si="8"/>
        <v>115.60548000000017</v>
      </c>
      <c r="J138" s="4">
        <f t="shared" si="9"/>
        <v>2.7846412692860851</v>
      </c>
      <c r="K138" s="4">
        <f t="shared" si="10"/>
        <v>447.31712000000016</v>
      </c>
      <c r="L138" s="4">
        <f t="shared" si="11"/>
        <v>10.774728955843567</v>
      </c>
    </row>
    <row r="139" spans="3:12" x14ac:dyDescent="0.2">
      <c r="C139">
        <v>82.5</v>
      </c>
      <c r="D139">
        <f t="shared" si="3"/>
        <v>3665.4772500000004</v>
      </c>
      <c r="E139">
        <f t="shared" si="4"/>
        <v>4112.5751249999994</v>
      </c>
      <c r="F139">
        <f t="shared" si="5"/>
        <v>4227.9993750000003</v>
      </c>
      <c r="G139" s="4">
        <f t="shared" si="6"/>
        <v>562.52212499999996</v>
      </c>
      <c r="H139" s="4">
        <f t="shared" si="7"/>
        <v>15.346490692310255</v>
      </c>
      <c r="I139" s="4">
        <f t="shared" si="8"/>
        <v>115.42425000000094</v>
      </c>
      <c r="J139" s="4">
        <f t="shared" si="9"/>
        <v>2.8066174231893446</v>
      </c>
      <c r="K139" s="4">
        <f t="shared" si="10"/>
        <v>447.09787499999902</v>
      </c>
      <c r="L139" s="4">
        <f t="shared" si="11"/>
        <v>10.871482256509516</v>
      </c>
    </row>
    <row r="140" spans="3:12" x14ac:dyDescent="0.2">
      <c r="C140">
        <v>82</v>
      </c>
      <c r="D140">
        <f t="shared" si="3"/>
        <v>3626.9670000000001</v>
      </c>
      <c r="E140">
        <f t="shared" si="4"/>
        <v>4073.8387200000002</v>
      </c>
      <c r="F140">
        <f t="shared" si="5"/>
        <v>4189.0524000000005</v>
      </c>
      <c r="G140" s="4">
        <f t="shared" si="6"/>
        <v>562.08540000000039</v>
      </c>
      <c r="H140" s="4">
        <f t="shared" si="7"/>
        <v>15.497394930805832</v>
      </c>
      <c r="I140" s="4">
        <f t="shared" si="8"/>
        <v>115.21368000000029</v>
      </c>
      <c r="J140" s="4">
        <f t="shared" si="9"/>
        <v>2.8281355232442849</v>
      </c>
      <c r="K140" s="4">
        <f t="shared" si="10"/>
        <v>446.8717200000001</v>
      </c>
      <c r="L140" s="4">
        <f t="shared" si="11"/>
        <v>10.9693031735925</v>
      </c>
    </row>
    <row r="141" spans="3:12" x14ac:dyDescent="0.2">
      <c r="C141">
        <v>81.5</v>
      </c>
      <c r="D141">
        <f t="shared" si="3"/>
        <v>3588.6915500000005</v>
      </c>
      <c r="E141">
        <f t="shared" si="4"/>
        <v>4035.3302049999998</v>
      </c>
      <c r="F141">
        <f t="shared" si="5"/>
        <v>4150.3039749999998</v>
      </c>
      <c r="G141" s="4">
        <f t="shared" si="6"/>
        <v>561.61242499999935</v>
      </c>
      <c r="H141" s="4">
        <f t="shared" si="7"/>
        <v>15.649503925741381</v>
      </c>
      <c r="I141" s="4">
        <f t="shared" si="8"/>
        <v>114.97377000000006</v>
      </c>
      <c r="J141" s="4">
        <f t="shared" si="9"/>
        <v>2.849178732821942</v>
      </c>
      <c r="K141" s="4">
        <f t="shared" si="10"/>
        <v>446.63865499999929</v>
      </c>
      <c r="L141" s="4">
        <f t="shared" si="11"/>
        <v>11.068205879325291</v>
      </c>
    </row>
    <row r="142" spans="3:12" x14ac:dyDescent="0.2">
      <c r="C142">
        <v>81</v>
      </c>
      <c r="D142">
        <f t="shared" si="3"/>
        <v>3550.6509000000001</v>
      </c>
      <c r="E142">
        <f t="shared" si="4"/>
        <v>3997.0495800000003</v>
      </c>
      <c r="F142">
        <f t="shared" si="5"/>
        <v>4111.7541000000001</v>
      </c>
      <c r="G142" s="4">
        <f t="shared" si="6"/>
        <v>561.10320000000002</v>
      </c>
      <c r="H142" s="4">
        <f t="shared" si="7"/>
        <v>15.802826462043903</v>
      </c>
      <c r="I142" s="4">
        <f t="shared" si="8"/>
        <v>114.70451999999977</v>
      </c>
      <c r="J142" s="4">
        <f t="shared" si="9"/>
        <v>2.8697297269952746</v>
      </c>
      <c r="K142" s="4">
        <f t="shared" si="10"/>
        <v>446.39868000000024</v>
      </c>
      <c r="L142" s="4">
        <f t="shared" si="11"/>
        <v>11.168204723645189</v>
      </c>
    </row>
    <row r="143" spans="3:12" x14ac:dyDescent="0.2">
      <c r="C143">
        <v>80.5</v>
      </c>
      <c r="D143">
        <f t="shared" si="3"/>
        <v>3512.8450499999999</v>
      </c>
      <c r="E143">
        <f t="shared" si="4"/>
        <v>3958.9968450000001</v>
      </c>
      <c r="F143">
        <f t="shared" si="5"/>
        <v>4073.4027750000005</v>
      </c>
      <c r="G143" s="4">
        <f t="shared" si="6"/>
        <v>560.55772500000057</v>
      </c>
      <c r="H143" s="4">
        <f t="shared" si="7"/>
        <v>15.957371219661415</v>
      </c>
      <c r="I143" s="4">
        <f t="shared" si="8"/>
        <v>114.40593000000035</v>
      </c>
      <c r="J143" s="4">
        <f t="shared" si="9"/>
        <v>2.8897706787639623</v>
      </c>
      <c r="K143" s="4">
        <f t="shared" si="10"/>
        <v>446.15179500000022</v>
      </c>
      <c r="L143" s="4">
        <f t="shared" si="11"/>
        <v>11.269314234576012</v>
      </c>
    </row>
    <row r="144" spans="3:12" x14ac:dyDescent="0.2">
      <c r="C144">
        <v>80</v>
      </c>
      <c r="D144">
        <f t="shared" si="3"/>
        <v>3475.2740000000003</v>
      </c>
      <c r="E144">
        <f t="shared" si="4"/>
        <v>3921.172</v>
      </c>
      <c r="F144">
        <f t="shared" si="5"/>
        <v>4035.25</v>
      </c>
      <c r="G144" s="4">
        <f t="shared" si="6"/>
        <v>559.97599999999966</v>
      </c>
      <c r="H144" s="4">
        <f t="shared" si="7"/>
        <v>16.113146761953146</v>
      </c>
      <c r="I144" s="4">
        <f t="shared" si="8"/>
        <v>114.07799999999997</v>
      </c>
      <c r="J144" s="4">
        <f t="shared" si="9"/>
        <v>2.9092832449073893</v>
      </c>
      <c r="K144" s="4">
        <f t="shared" si="10"/>
        <v>445.89799999999968</v>
      </c>
      <c r="L144" s="4">
        <f t="shared" si="11"/>
        <v>11.371549118477835</v>
      </c>
    </row>
    <row r="145" spans="3:12" x14ac:dyDescent="0.2">
      <c r="C145">
        <v>79.5</v>
      </c>
      <c r="D145">
        <f t="shared" si="3"/>
        <v>3437.9377500000001</v>
      </c>
      <c r="E145">
        <f t="shared" si="4"/>
        <v>3883.5750449999996</v>
      </c>
      <c r="F145">
        <f t="shared" si="5"/>
        <v>3997.295775</v>
      </c>
      <c r="G145" s="4">
        <f t="shared" si="6"/>
        <v>559.358025</v>
      </c>
      <c r="H145" s="4">
        <f t="shared" si="7"/>
        <v>16.270161523430726</v>
      </c>
      <c r="I145" s="4">
        <f t="shared" si="8"/>
        <v>113.72073000000046</v>
      </c>
      <c r="J145" s="4">
        <f t="shared" si="9"/>
        <v>2.9282485514580925</v>
      </c>
      <c r="K145" s="4">
        <f t="shared" si="10"/>
        <v>445.63729499999954</v>
      </c>
      <c r="L145" s="4">
        <f t="shared" si="11"/>
        <v>11.474924260154205</v>
      </c>
    </row>
    <row r="146" spans="3:12" x14ac:dyDescent="0.2">
      <c r="C146">
        <v>79</v>
      </c>
      <c r="D146">
        <f t="shared" si="3"/>
        <v>3400.8362999999999</v>
      </c>
      <c r="E146">
        <f t="shared" si="4"/>
        <v>3846.2059799999997</v>
      </c>
      <c r="F146">
        <f t="shared" si="5"/>
        <v>3959.5401000000002</v>
      </c>
      <c r="G146" s="4">
        <f t="shared" si="6"/>
        <v>558.70380000000023</v>
      </c>
      <c r="H146" s="4">
        <f t="shared" si="7"/>
        <v>16.428423796817277</v>
      </c>
      <c r="I146" s="4">
        <f t="shared" si="8"/>
        <v>113.33412000000044</v>
      </c>
      <c r="J146" s="4">
        <f t="shared" si="9"/>
        <v>2.9466471787868329</v>
      </c>
      <c r="K146" s="4">
        <f t="shared" si="10"/>
        <v>445.36967999999979</v>
      </c>
      <c r="L146" s="4">
        <f t="shared" si="11"/>
        <v>11.579454722807119</v>
      </c>
    </row>
    <row r="147" spans="3:12" x14ac:dyDescent="0.2">
      <c r="C147">
        <v>78.5</v>
      </c>
      <c r="D147">
        <f t="shared" si="3"/>
        <v>3363.9696500000005</v>
      </c>
      <c r="E147">
        <f t="shared" si="4"/>
        <v>3809.064805</v>
      </c>
      <c r="F147">
        <f t="shared" si="5"/>
        <v>3921.9829750000004</v>
      </c>
      <c r="G147" s="4">
        <f t="shared" si="6"/>
        <v>558.0133249999999</v>
      </c>
      <c r="H147" s="4">
        <f t="shared" si="7"/>
        <v>16.587941719390955</v>
      </c>
      <c r="I147" s="4">
        <f t="shared" si="8"/>
        <v>112.91817000000037</v>
      </c>
      <c r="J147" s="4">
        <f t="shared" si="9"/>
        <v>2.964459146291694</v>
      </c>
      <c r="K147" s="4">
        <f t="shared" si="10"/>
        <v>445.09515499999952</v>
      </c>
      <c r="L147" s="4">
        <f t="shared" si="11"/>
        <v>11.685155747829276</v>
      </c>
    </row>
    <row r="148" spans="3:12" x14ac:dyDescent="0.2">
      <c r="C148">
        <v>78</v>
      </c>
      <c r="D148">
        <f t="shared" si="3"/>
        <v>3327.3378000000002</v>
      </c>
      <c r="E148">
        <f t="shared" si="4"/>
        <v>3772.1515200000003</v>
      </c>
      <c r="F148">
        <f t="shared" si="5"/>
        <v>3884.6244000000002</v>
      </c>
      <c r="G148" s="4">
        <f t="shared" si="6"/>
        <v>557.28659999999991</v>
      </c>
      <c r="H148" s="4">
        <f t="shared" si="7"/>
        <v>16.748723258576266</v>
      </c>
      <c r="I148" s="4">
        <f t="shared" si="8"/>
        <v>112.4728799999998</v>
      </c>
      <c r="J148" s="4">
        <f t="shared" si="9"/>
        <v>2.9816638966824902</v>
      </c>
      <c r="K148" s="4">
        <f t="shared" si="10"/>
        <v>444.8137200000001</v>
      </c>
      <c r="L148" s="4">
        <f t="shared" si="11"/>
        <v>11.79204275442255</v>
      </c>
    </row>
    <row r="149" spans="3:12" x14ac:dyDescent="0.2">
      <c r="C149">
        <v>77.5</v>
      </c>
      <c r="D149">
        <f t="shared" si="3"/>
        <v>3290.9407500000002</v>
      </c>
      <c r="E149">
        <f t="shared" si="4"/>
        <v>3735.4661249999999</v>
      </c>
      <c r="F149">
        <f t="shared" si="5"/>
        <v>3847.464375</v>
      </c>
      <c r="G149" s="4">
        <f t="shared" si="6"/>
        <v>556.52362499999981</v>
      </c>
      <c r="H149" s="4">
        <f t="shared" si="7"/>
        <v>16.910776196745559</v>
      </c>
      <c r="I149" s="4">
        <f t="shared" si="8"/>
        <v>111.9982500000001</v>
      </c>
      <c r="J149" s="4">
        <f t="shared" si="9"/>
        <v>2.9982402798526273</v>
      </c>
      <c r="K149" s="4">
        <f t="shared" si="10"/>
        <v>444.52537499999971</v>
      </c>
      <c r="L149" s="4">
        <f t="shared" si="11"/>
        <v>11.900131339030674</v>
      </c>
    </row>
    <row r="150" spans="3:12" x14ac:dyDescent="0.2">
      <c r="C150">
        <v>77</v>
      </c>
      <c r="D150">
        <f t="shared" si="3"/>
        <v>3254.7785000000003</v>
      </c>
      <c r="E150">
        <f t="shared" si="4"/>
        <v>3699.0086200000001</v>
      </c>
      <c r="F150">
        <f t="shared" si="5"/>
        <v>3810.5029000000004</v>
      </c>
      <c r="G150" s="4">
        <f t="shared" si="6"/>
        <v>555.72440000000006</v>
      </c>
      <c r="H150" s="4">
        <f t="shared" si="7"/>
        <v>17.074108115191251</v>
      </c>
      <c r="I150" s="4">
        <f t="shared" si="8"/>
        <v>111.49428000000034</v>
      </c>
      <c r="J150" s="4">
        <f t="shared" si="9"/>
        <v>3.0141665363299519</v>
      </c>
      <c r="K150" s="4">
        <f t="shared" si="10"/>
        <v>444.23011999999972</v>
      </c>
      <c r="L150" s="4">
        <f t="shared" si="11"/>
        <v>12.009437274574388</v>
      </c>
    </row>
    <row r="151" spans="3:12" x14ac:dyDescent="0.2">
      <c r="C151">
        <v>76.5</v>
      </c>
      <c r="D151">
        <f t="shared" si="3"/>
        <v>3218.8510500000002</v>
      </c>
      <c r="E151">
        <f t="shared" si="4"/>
        <v>3662.7790049999999</v>
      </c>
      <c r="F151">
        <f t="shared" si="5"/>
        <v>3773.7399750000004</v>
      </c>
      <c r="G151" s="4">
        <f t="shared" si="6"/>
        <v>554.8889250000002</v>
      </c>
      <c r="H151" s="4">
        <f t="shared" si="7"/>
        <v>17.23872637722706</v>
      </c>
      <c r="I151" s="4">
        <f t="shared" si="8"/>
        <v>110.96097000000054</v>
      </c>
      <c r="J151" s="4">
        <f t="shared" si="9"/>
        <v>3.0294202802989076</v>
      </c>
      <c r="K151" s="4">
        <f t="shared" si="10"/>
        <v>443.92795499999966</v>
      </c>
      <c r="L151" s="4">
        <f t="shared" si="11"/>
        <v>12.119976509475478</v>
      </c>
    </row>
    <row r="152" spans="3:12" x14ac:dyDescent="0.2">
      <c r="C152">
        <v>76</v>
      </c>
      <c r="D152">
        <f t="shared" si="3"/>
        <v>3183.1584000000003</v>
      </c>
      <c r="E152">
        <f t="shared" si="4"/>
        <v>3626.7772800000002</v>
      </c>
      <c r="F152">
        <f t="shared" si="5"/>
        <v>3737.1756000000005</v>
      </c>
      <c r="G152" s="4">
        <f t="shared" si="6"/>
        <v>554.01720000000023</v>
      </c>
      <c r="H152" s="4">
        <f t="shared" si="7"/>
        <v>17.404638110374908</v>
      </c>
      <c r="I152" s="4">
        <f t="shared" si="8"/>
        <v>110.39832000000024</v>
      </c>
      <c r="J152" s="4">
        <f t="shared" si="9"/>
        <v>3.0439784821857114</v>
      </c>
      <c r="K152" s="4">
        <f t="shared" si="10"/>
        <v>443.61887999999999</v>
      </c>
      <c r="L152" s="4">
        <f t="shared" si="11"/>
        <v>12.23176516645654</v>
      </c>
    </row>
    <row r="153" spans="3:12" x14ac:dyDescent="0.2">
      <c r="C153">
        <v>75.5</v>
      </c>
      <c r="D153">
        <f t="shared" si="3"/>
        <v>3147.70055</v>
      </c>
      <c r="E153">
        <f t="shared" si="4"/>
        <v>3591.0034449999998</v>
      </c>
      <c r="F153">
        <f t="shared" si="5"/>
        <v>3700.8097749999997</v>
      </c>
      <c r="G153" s="4">
        <f t="shared" si="6"/>
        <v>553.1092249999997</v>
      </c>
      <c r="H153" s="4">
        <f t="shared" si="7"/>
        <v>17.571850187591693</v>
      </c>
      <c r="I153" s="4">
        <f t="shared" si="8"/>
        <v>109.80632999999989</v>
      </c>
      <c r="J153" s="4">
        <f t="shared" si="9"/>
        <v>3.0578174507989062</v>
      </c>
      <c r="K153" s="4">
        <f t="shared" si="10"/>
        <v>443.30289499999981</v>
      </c>
      <c r="L153" s="4">
        <f t="shared" si="11"/>
        <v>12.344819541101828</v>
      </c>
    </row>
    <row r="154" spans="3:12" x14ac:dyDescent="0.2">
      <c r="C154">
        <v>75</v>
      </c>
      <c r="D154">
        <f t="shared" si="3"/>
        <v>3112.4775</v>
      </c>
      <c r="E154">
        <f t="shared" si="4"/>
        <v>3555.4575000000004</v>
      </c>
      <c r="F154">
        <f t="shared" si="5"/>
        <v>3664.6424999999999</v>
      </c>
      <c r="G154" s="4">
        <f t="shared" si="6"/>
        <v>552.16499999999996</v>
      </c>
      <c r="H154" s="4">
        <f t="shared" si="7"/>
        <v>17.740369207488246</v>
      </c>
      <c r="I154" s="4">
        <f t="shared" si="8"/>
        <v>109.18499999999949</v>
      </c>
      <c r="J154" s="4">
        <f t="shared" si="9"/>
        <v>3.0709128150174618</v>
      </c>
      <c r="K154" s="4">
        <f t="shared" si="10"/>
        <v>442.98000000000047</v>
      </c>
      <c r="L154" s="4">
        <f t="shared" si="11"/>
        <v>12.459156100164337</v>
      </c>
    </row>
    <row r="155" spans="3:12" x14ac:dyDescent="0.2">
      <c r="C155">
        <v>74.5</v>
      </c>
      <c r="D155">
        <f t="shared" si="3"/>
        <v>3077.4892500000005</v>
      </c>
      <c r="E155">
        <f t="shared" si="4"/>
        <v>3520.1394450000003</v>
      </c>
      <c r="F155">
        <f t="shared" si="5"/>
        <v>3628.6737750000002</v>
      </c>
      <c r="G155" s="4">
        <f t="shared" si="6"/>
        <v>551.18452499999967</v>
      </c>
      <c r="H155" s="4">
        <f t="shared" si="7"/>
        <v>17.910201473490105</v>
      </c>
      <c r="I155" s="4">
        <f t="shared" si="8"/>
        <v>108.53432999999995</v>
      </c>
      <c r="J155" s="4">
        <f t="shared" si="9"/>
        <v>3.0832395050190957</v>
      </c>
      <c r="K155" s="4">
        <f t="shared" si="10"/>
        <v>442.65019499999971</v>
      </c>
      <c r="L155" s="4">
        <f t="shared" si="11"/>
        <v>12.574791479602867</v>
      </c>
    </row>
    <row r="156" spans="3:12" x14ac:dyDescent="0.2">
      <c r="C156">
        <v>74</v>
      </c>
      <c r="D156">
        <f t="shared" si="3"/>
        <v>3042.7358000000004</v>
      </c>
      <c r="E156">
        <f t="shared" si="4"/>
        <v>3485.0492800000002</v>
      </c>
      <c r="F156">
        <f t="shared" si="5"/>
        <v>3592.9036000000001</v>
      </c>
      <c r="G156" s="4">
        <f t="shared" si="6"/>
        <v>550.16779999999972</v>
      </c>
      <c r="H156" s="4">
        <f t="shared" si="7"/>
        <v>18.081352971887984</v>
      </c>
      <c r="I156" s="4">
        <f t="shared" si="8"/>
        <v>107.85431999999992</v>
      </c>
      <c r="J156" s="4">
        <f t="shared" si="9"/>
        <v>3.0947717330413163</v>
      </c>
      <c r="K156" s="4">
        <f t="shared" si="10"/>
        <v>442.3134799999998</v>
      </c>
      <c r="L156" s="4">
        <f t="shared" si="11"/>
        <v>12.691742482332986</v>
      </c>
    </row>
    <row r="157" spans="3:12" x14ac:dyDescent="0.2">
      <c r="C157">
        <v>73.5</v>
      </c>
      <c r="D157">
        <f t="shared" si="3"/>
        <v>3008.2171499999999</v>
      </c>
      <c r="E157">
        <f t="shared" si="4"/>
        <v>3450.1870049999998</v>
      </c>
      <c r="F157">
        <f t="shared" si="5"/>
        <v>3557.3319750000001</v>
      </c>
      <c r="G157" s="4">
        <f t="shared" si="6"/>
        <v>549.11482500000011</v>
      </c>
      <c r="H157" s="4">
        <f t="shared" si="7"/>
        <v>18.253829348722387</v>
      </c>
      <c r="I157" s="4">
        <f t="shared" si="8"/>
        <v>107.14497000000028</v>
      </c>
      <c r="J157" s="4">
        <f t="shared" si="9"/>
        <v>3.1054829736685616</v>
      </c>
      <c r="K157" s="4">
        <f t="shared" si="10"/>
        <v>441.96985499999982</v>
      </c>
      <c r="L157" s="4">
        <f t="shared" si="11"/>
        <v>12.810026075673536</v>
      </c>
    </row>
    <row r="158" spans="3:12" x14ac:dyDescent="0.2">
      <c r="C158">
        <v>73</v>
      </c>
      <c r="D158">
        <f t="shared" si="3"/>
        <v>2973.9333000000001</v>
      </c>
      <c r="E158">
        <f t="shared" si="4"/>
        <v>3415.5526199999999</v>
      </c>
      <c r="F158">
        <f t="shared" si="5"/>
        <v>3521.9589000000001</v>
      </c>
      <c r="G158" s="4">
        <f t="shared" si="6"/>
        <v>548.02559999999994</v>
      </c>
      <c r="H158" s="4">
        <f t="shared" si="7"/>
        <v>18.427635885445039</v>
      </c>
      <c r="I158" s="4">
        <f t="shared" si="8"/>
        <v>106.40628000000015</v>
      </c>
      <c r="J158" s="4">
        <f t="shared" si="9"/>
        <v>3.1153459436382551</v>
      </c>
      <c r="K158" s="4">
        <f t="shared" si="10"/>
        <v>441.61931999999979</v>
      </c>
      <c r="L158" s="4">
        <f t="shared" si="11"/>
        <v>12.929659388471077</v>
      </c>
    </row>
    <row r="159" spans="3:12" x14ac:dyDescent="0.2">
      <c r="C159">
        <v>72.5</v>
      </c>
      <c r="D159">
        <f t="shared" si="3"/>
        <v>2939.8842500000001</v>
      </c>
      <c r="E159">
        <f t="shared" si="4"/>
        <v>3381.1461250000002</v>
      </c>
      <c r="F159">
        <f t="shared" si="5"/>
        <v>3486.7843750000002</v>
      </c>
      <c r="G159" s="4">
        <f t="shared" si="6"/>
        <v>546.90012500000012</v>
      </c>
      <c r="H159" s="4">
        <f t="shared" si="7"/>
        <v>18.602777473296783</v>
      </c>
      <c r="I159" s="4">
        <f t="shared" si="8"/>
        <v>105.63824999999997</v>
      </c>
      <c r="J159" s="4">
        <f t="shared" si="9"/>
        <v>3.1243325811598859</v>
      </c>
      <c r="K159" s="4">
        <f t="shared" si="10"/>
        <v>441.26187500000015</v>
      </c>
      <c r="L159" s="4">
        <f t="shared" si="11"/>
        <v>13.050659707882343</v>
      </c>
    </row>
    <row r="160" spans="3:12" x14ac:dyDescent="0.2">
      <c r="C160">
        <v>72</v>
      </c>
      <c r="D160">
        <f t="shared" si="3"/>
        <v>2906.0700000000006</v>
      </c>
      <c r="E160">
        <f t="shared" si="4"/>
        <v>3346.9675200000001</v>
      </c>
      <c r="F160">
        <f t="shared" si="5"/>
        <v>3451.8084000000003</v>
      </c>
      <c r="G160" s="4">
        <f t="shared" si="6"/>
        <v>545.73839999999973</v>
      </c>
      <c r="H160" s="4">
        <f t="shared" si="7"/>
        <v>18.779258586338237</v>
      </c>
      <c r="I160" s="4">
        <f t="shared" si="8"/>
        <v>104.8408800000002</v>
      </c>
      <c r="J160" s="4">
        <f t="shared" si="9"/>
        <v>3.1324140247408252</v>
      </c>
      <c r="K160" s="4">
        <f t="shared" si="10"/>
        <v>440.89751999999953</v>
      </c>
      <c r="L160" s="4">
        <f t="shared" si="11"/>
        <v>13.173044475794599</v>
      </c>
    </row>
    <row r="161" spans="3:12" x14ac:dyDescent="0.2">
      <c r="C161">
        <v>71.5</v>
      </c>
      <c r="D161">
        <f t="shared" si="3"/>
        <v>2872.4905500000004</v>
      </c>
      <c r="E161">
        <f t="shared" si="4"/>
        <v>3313.0168049999997</v>
      </c>
      <c r="F161">
        <f t="shared" si="5"/>
        <v>3417.0309750000001</v>
      </c>
      <c r="G161" s="4">
        <f t="shared" si="6"/>
        <v>544.54042499999969</v>
      </c>
      <c r="H161" s="4">
        <f t="shared" si="7"/>
        <v>18.957083253067609</v>
      </c>
      <c r="I161" s="4">
        <f t="shared" si="8"/>
        <v>104.01417000000038</v>
      </c>
      <c r="J161" s="4">
        <f t="shared" si="9"/>
        <v>3.1395605915135216</v>
      </c>
      <c r="K161" s="4">
        <f t="shared" si="10"/>
        <v>440.52625499999931</v>
      </c>
      <c r="L161" s="4">
        <f t="shared" si="11"/>
        <v>13.296831284862719</v>
      </c>
    </row>
    <row r="162" spans="3:12" x14ac:dyDescent="0.2">
      <c r="C162">
        <v>71</v>
      </c>
      <c r="D162">
        <f t="shared" si="3"/>
        <v>2839.1459</v>
      </c>
      <c r="E162">
        <f t="shared" si="4"/>
        <v>3279.2939799999999</v>
      </c>
      <c r="F162">
        <f t="shared" si="5"/>
        <v>3382.4521000000004</v>
      </c>
      <c r="G162" s="4">
        <f t="shared" si="6"/>
        <v>543.30620000000044</v>
      </c>
      <c r="H162" s="4">
        <f t="shared" si="7"/>
        <v>19.136255026555713</v>
      </c>
      <c r="I162" s="4">
        <f t="shared" si="8"/>
        <v>103.15812000000051</v>
      </c>
      <c r="J162" s="4">
        <f t="shared" si="9"/>
        <v>3.1457417550591336</v>
      </c>
      <c r="K162" s="4">
        <f t="shared" si="10"/>
        <v>440.14807999999994</v>
      </c>
      <c r="L162" s="4">
        <f t="shared" si="11"/>
        <v>13.42203787414021</v>
      </c>
    </row>
    <row r="163" spans="3:12" x14ac:dyDescent="0.2">
      <c r="C163">
        <v>70.5</v>
      </c>
      <c r="D163">
        <f t="shared" si="3"/>
        <v>2806.0360500000002</v>
      </c>
      <c r="E163">
        <f t="shared" si="4"/>
        <v>3245.7990449999998</v>
      </c>
      <c r="F163">
        <f t="shared" si="5"/>
        <v>3348.0717750000003</v>
      </c>
      <c r="G163" s="4">
        <f t="shared" si="6"/>
        <v>542.03572500000018</v>
      </c>
      <c r="H163" s="4">
        <f t="shared" si="7"/>
        <v>19.316776953025965</v>
      </c>
      <c r="I163" s="4">
        <f t="shared" si="8"/>
        <v>102.27273000000059</v>
      </c>
      <c r="J163" s="4">
        <f t="shared" si="9"/>
        <v>3.1509261227230598</v>
      </c>
      <c r="K163" s="4">
        <f t="shared" si="10"/>
        <v>439.76299499999959</v>
      </c>
      <c r="L163" s="4">
        <f t="shared" si="11"/>
        <v>13.548682124281036</v>
      </c>
    </row>
    <row r="164" spans="3:12" x14ac:dyDescent="0.2">
      <c r="C164">
        <v>70</v>
      </c>
      <c r="D164">
        <f t="shared" si="3"/>
        <v>2773.1610000000001</v>
      </c>
      <c r="E164">
        <f t="shared" si="4"/>
        <v>3212.5320000000002</v>
      </c>
      <c r="F164">
        <f t="shared" si="5"/>
        <v>3313.8900000000003</v>
      </c>
      <c r="G164" s="4">
        <f t="shared" si="6"/>
        <v>540.72900000000027</v>
      </c>
      <c r="H164" s="4">
        <f t="shared" si="7"/>
        <v>19.498651538803564</v>
      </c>
      <c r="I164" s="4">
        <f t="shared" si="8"/>
        <v>101.35800000000017</v>
      </c>
      <c r="J164" s="4">
        <f t="shared" si="9"/>
        <v>3.1550814124186206</v>
      </c>
      <c r="K164" s="4">
        <f t="shared" si="10"/>
        <v>439.37100000000009</v>
      </c>
      <c r="L164" s="4">
        <f t="shared" si="11"/>
        <v>13.676782052287731</v>
      </c>
    </row>
    <row r="165" spans="3:12" x14ac:dyDescent="0.2">
      <c r="C165">
        <v>69.5</v>
      </c>
      <c r="D165">
        <f t="shared" si="3"/>
        <v>2740.5207500000001</v>
      </c>
      <c r="E165">
        <f t="shared" si="4"/>
        <v>3179.4928449999998</v>
      </c>
      <c r="F165">
        <f t="shared" si="5"/>
        <v>3279.9067749999999</v>
      </c>
      <c r="G165" s="4">
        <f t="shared" si="6"/>
        <v>539.38602499999979</v>
      </c>
      <c r="H165" s="4">
        <f t="shared" si="7"/>
        <v>19.681880715553778</v>
      </c>
      <c r="I165" s="4">
        <f t="shared" si="8"/>
        <v>100.41393000000016</v>
      </c>
      <c r="J165" s="4">
        <f t="shared" si="9"/>
        <v>3.1581744289158853</v>
      </c>
      <c r="K165" s="4">
        <f t="shared" si="10"/>
        <v>438.97209499999963</v>
      </c>
      <c r="L165" s="4">
        <f t="shared" si="11"/>
        <v>13.80635580577945</v>
      </c>
    </row>
    <row r="166" spans="3:12" x14ac:dyDescent="0.2">
      <c r="C166">
        <v>69</v>
      </c>
      <c r="D166">
        <f t="shared" si="3"/>
        <v>2708.1153000000004</v>
      </c>
      <c r="E166">
        <f t="shared" si="4"/>
        <v>3146.6815799999995</v>
      </c>
      <c r="F166">
        <f t="shared" si="5"/>
        <v>3246.1221</v>
      </c>
      <c r="G166" s="4">
        <f t="shared" si="6"/>
        <v>538.00679999999966</v>
      </c>
      <c r="H166" s="4">
        <f t="shared" si="7"/>
        <v>19.866465803727028</v>
      </c>
      <c r="I166" s="4">
        <f t="shared" si="8"/>
        <v>99.440520000000561</v>
      </c>
      <c r="J166" s="4">
        <f t="shared" si="9"/>
        <v>3.1601710396131208</v>
      </c>
      <c r="K166" s="4">
        <f t="shared" si="10"/>
        <v>438.5662799999991</v>
      </c>
      <c r="L166" s="4">
        <f t="shared" si="11"/>
        <v>13.93742165675369</v>
      </c>
    </row>
    <row r="167" spans="3:12" x14ac:dyDescent="0.2">
      <c r="C167">
        <v>68.5</v>
      </c>
      <c r="D167">
        <f t="shared" si="3"/>
        <v>2675.9446499999999</v>
      </c>
      <c r="E167">
        <f t="shared" si="4"/>
        <v>3114.0982050000002</v>
      </c>
      <c r="F167">
        <f t="shared" si="5"/>
        <v>3212.5359749999998</v>
      </c>
      <c r="G167" s="4">
        <f t="shared" si="6"/>
        <v>536.59132499999987</v>
      </c>
      <c r="H167" s="4">
        <f t="shared" si="7"/>
        <v>20.0524074741232</v>
      </c>
      <c r="I167" s="4">
        <f t="shared" si="8"/>
        <v>98.437769999999546</v>
      </c>
      <c r="J167" s="4">
        <f t="shared" si="9"/>
        <v>3.161036149789616</v>
      </c>
      <c r="K167" s="4">
        <f t="shared" si="10"/>
        <v>438.15355500000032</v>
      </c>
      <c r="L167" s="4">
        <f t="shared" si="11"/>
        <v>14.069997994812763</v>
      </c>
    </row>
    <row r="168" spans="3:12" x14ac:dyDescent="0.2">
      <c r="C168">
        <v>68</v>
      </c>
      <c r="D168">
        <f t="shared" si="3"/>
        <v>2644.0088000000005</v>
      </c>
      <c r="E168">
        <f t="shared" si="4"/>
        <v>3081.7427200000002</v>
      </c>
      <c r="F168">
        <f t="shared" si="5"/>
        <v>3179.1484</v>
      </c>
      <c r="G168" s="4">
        <f t="shared" si="6"/>
        <v>535.13959999999952</v>
      </c>
      <c r="H168" s="4">
        <f t="shared" si="7"/>
        <v>20.239705707484763</v>
      </c>
      <c r="I168" s="4">
        <f t="shared" si="8"/>
        <v>97.405679999999847</v>
      </c>
      <c r="J168" s="4">
        <f t="shared" si="9"/>
        <v>3.1607336773395494</v>
      </c>
      <c r="K168" s="4">
        <f t="shared" si="10"/>
        <v>437.73391999999967</v>
      </c>
      <c r="L168" s="4">
        <f t="shared" si="11"/>
        <v>14.204103319825467</v>
      </c>
    </row>
    <row r="169" spans="3:12" x14ac:dyDescent="0.2">
      <c r="C169">
        <v>67.5</v>
      </c>
      <c r="D169">
        <f t="shared" si="3"/>
        <v>2612.3077500000004</v>
      </c>
      <c r="E169">
        <f t="shared" si="4"/>
        <v>3049.6151250000003</v>
      </c>
      <c r="F169">
        <f t="shared" si="5"/>
        <v>3145.9593750000004</v>
      </c>
      <c r="G169" s="4">
        <f t="shared" si="6"/>
        <v>533.65162499999997</v>
      </c>
      <c r="H169" s="4">
        <f t="shared" si="7"/>
        <v>20.428359752023852</v>
      </c>
      <c r="I169" s="4">
        <f t="shared" si="8"/>
        <v>96.344250000000102</v>
      </c>
      <c r="J169" s="4">
        <f t="shared" si="9"/>
        <v>3.1592265269867483</v>
      </c>
      <c r="K169" s="4">
        <f t="shared" si="10"/>
        <v>437.30737499999987</v>
      </c>
      <c r="L169" s="4">
        <f t="shared" si="11"/>
        <v>14.33975623399362</v>
      </c>
    </row>
    <row r="170" spans="3:12" x14ac:dyDescent="0.2">
      <c r="C170">
        <v>67</v>
      </c>
      <c r="D170">
        <f t="shared" si="3"/>
        <v>2580.8415</v>
      </c>
      <c r="E170">
        <f t="shared" si="4"/>
        <v>3017.71542</v>
      </c>
      <c r="F170">
        <f t="shared" si="5"/>
        <v>3112.9689000000003</v>
      </c>
      <c r="G170" s="4">
        <f t="shared" si="6"/>
        <v>532.12740000000031</v>
      </c>
      <c r="H170" s="4">
        <f t="shared" si="7"/>
        <v>20.618368078783618</v>
      </c>
      <c r="I170" s="4">
        <f t="shared" si="8"/>
        <v>95.253480000000309</v>
      </c>
      <c r="J170" s="4">
        <f t="shared" si="9"/>
        <v>3.1564765639829719</v>
      </c>
      <c r="K170" s="4">
        <f t="shared" si="10"/>
        <v>436.87392</v>
      </c>
      <c r="L170" s="4">
        <f t="shared" si="11"/>
        <v>14.476975433289862</v>
      </c>
    </row>
    <row r="171" spans="3:12" x14ac:dyDescent="0.2">
      <c r="C171">
        <v>66.5</v>
      </c>
      <c r="D171">
        <f t="shared" si="3"/>
        <v>2549.6100500000002</v>
      </c>
      <c r="E171">
        <f t="shared" si="4"/>
        <v>2986.0436049999998</v>
      </c>
      <c r="F171">
        <f t="shared" si="5"/>
        <v>3080.1769750000003</v>
      </c>
      <c r="G171" s="4">
        <f t="shared" si="6"/>
        <v>530.56692500000008</v>
      </c>
      <c r="H171" s="4">
        <f t="shared" si="7"/>
        <v>20.80972833473103</v>
      </c>
      <c r="I171" s="4">
        <f t="shared" si="8"/>
        <v>94.133370000000468</v>
      </c>
      <c r="J171" s="4">
        <f t="shared" si="9"/>
        <v>3.1524445872919684</v>
      </c>
      <c r="K171" s="4">
        <f t="shared" si="10"/>
        <v>436.43355499999961</v>
      </c>
      <c r="L171" s="4">
        <f t="shared" si="11"/>
        <v>14.615779698233833</v>
      </c>
    </row>
    <row r="172" spans="3:12" x14ac:dyDescent="0.2">
      <c r="C172">
        <v>66</v>
      </c>
      <c r="D172">
        <f t="shared" si="3"/>
        <v>2518.6134000000002</v>
      </c>
      <c r="E172">
        <f t="shared" si="4"/>
        <v>2954.5996799999998</v>
      </c>
      <c r="F172">
        <f t="shared" si="5"/>
        <v>3047.5836000000004</v>
      </c>
      <c r="G172" s="4">
        <f t="shared" si="6"/>
        <v>528.9702000000002</v>
      </c>
      <c r="H172" s="4">
        <f t="shared" si="7"/>
        <v>21.002437293472678</v>
      </c>
      <c r="I172" s="4">
        <f t="shared" si="8"/>
        <v>92.98392000000058</v>
      </c>
      <c r="J172" s="4">
        <f t="shared" si="9"/>
        <v>3.1470903022639121</v>
      </c>
      <c r="K172" s="4">
        <f t="shared" si="10"/>
        <v>435.98627999999962</v>
      </c>
      <c r="L172" s="4">
        <f t="shared" si="11"/>
        <v>14.756187883970787</v>
      </c>
    </row>
    <row r="173" spans="3:12" x14ac:dyDescent="0.2">
      <c r="C173">
        <v>65.5</v>
      </c>
      <c r="D173">
        <f t="shared" si="3"/>
        <v>2487.8515500000003</v>
      </c>
      <c r="E173">
        <f t="shared" si="4"/>
        <v>2923.3836449999999</v>
      </c>
      <c r="F173">
        <f t="shared" si="5"/>
        <v>3015.1887750000001</v>
      </c>
      <c r="G173" s="4">
        <f t="shared" si="6"/>
        <v>527.33722499999976</v>
      </c>
      <c r="H173" s="4">
        <f t="shared" si="7"/>
        <v>21.196490803480607</v>
      </c>
      <c r="I173" s="4">
        <f t="shared" si="8"/>
        <v>91.80513000000019</v>
      </c>
      <c r="J173" s="4">
        <f t="shared" si="9"/>
        <v>3.1403722928059339</v>
      </c>
      <c r="K173" s="4">
        <f t="shared" si="10"/>
        <v>435.53209499999957</v>
      </c>
      <c r="L173" s="4">
        <f t="shared" si="11"/>
        <v>14.898218909615593</v>
      </c>
    </row>
    <row r="174" spans="3:12" x14ac:dyDescent="0.2">
      <c r="C174">
        <v>65</v>
      </c>
      <c r="D174">
        <f t="shared" si="3"/>
        <v>2457.3245000000002</v>
      </c>
      <c r="E174">
        <f t="shared" si="4"/>
        <v>2892.3954999999996</v>
      </c>
      <c r="F174">
        <f t="shared" si="5"/>
        <v>2982.9925000000003</v>
      </c>
      <c r="G174" s="4">
        <f t="shared" si="6"/>
        <v>525.66800000000012</v>
      </c>
      <c r="H174" s="4">
        <f t="shared" si="7"/>
        <v>21.3918837337112</v>
      </c>
      <c r="I174" s="4">
        <f t="shared" si="8"/>
        <v>90.597000000000662</v>
      </c>
      <c r="J174" s="4">
        <f t="shared" si="9"/>
        <v>3.1322479930562981</v>
      </c>
      <c r="K174" s="4">
        <f t="shared" si="10"/>
        <v>435.07099999999946</v>
      </c>
      <c r="L174" s="4">
        <f t="shared" si="11"/>
        <v>15.04189174682368</v>
      </c>
    </row>
    <row r="175" spans="3:12" x14ac:dyDescent="0.2">
      <c r="C175">
        <v>64.5</v>
      </c>
      <c r="D175">
        <f t="shared" si="3"/>
        <v>2427.0322500000002</v>
      </c>
      <c r="E175">
        <f t="shared" si="4"/>
        <v>2861.6352450000004</v>
      </c>
      <c r="F175">
        <f t="shared" si="5"/>
        <v>2950.9947750000001</v>
      </c>
      <c r="G175" s="4">
        <f t="shared" si="6"/>
        <v>523.96252499999991</v>
      </c>
      <c r="H175" s="4">
        <f t="shared" si="7"/>
        <v>21.588609916493688</v>
      </c>
      <c r="I175" s="4">
        <f t="shared" si="8"/>
        <v>89.359529999999722</v>
      </c>
      <c r="J175" s="4">
        <f t="shared" si="9"/>
        <v>3.1226736585710353</v>
      </c>
      <c r="K175" s="4">
        <f t="shared" si="10"/>
        <v>434.60299500000019</v>
      </c>
      <c r="L175" s="4">
        <f t="shared" si="11"/>
        <v>15.187225407548407</v>
      </c>
    </row>
    <row r="176" spans="3:12" x14ac:dyDescent="0.2">
      <c r="C176">
        <v>64</v>
      </c>
      <c r="D176">
        <f t="shared" si="3"/>
        <v>2396.9748</v>
      </c>
      <c r="E176">
        <f t="shared" si="4"/>
        <v>2831.1028799999995</v>
      </c>
      <c r="F176">
        <f t="shared" si="5"/>
        <v>2919.1956</v>
      </c>
      <c r="G176" s="4">
        <f t="shared" si="6"/>
        <v>522.22080000000005</v>
      </c>
      <c r="H176" s="4">
        <f t="shared" si="7"/>
        <v>21.786662087561375</v>
      </c>
      <c r="I176" s="4">
        <f t="shared" si="8"/>
        <v>88.092720000000554</v>
      </c>
      <c r="J176" s="4">
        <f t="shared" si="9"/>
        <v>3.1116043370349216</v>
      </c>
      <c r="K176" s="4">
        <f t="shared" si="10"/>
        <v>434.1280799999995</v>
      </c>
      <c r="L176" s="4">
        <f t="shared" si="11"/>
        <v>15.334238930942687</v>
      </c>
    </row>
    <row r="177" spans="3:12" x14ac:dyDescent="0.2">
      <c r="C177">
        <v>63.5</v>
      </c>
      <c r="D177">
        <f t="shared" si="3"/>
        <v>2367.1521500000003</v>
      </c>
      <c r="E177">
        <f t="shared" si="4"/>
        <v>2800.7984049999995</v>
      </c>
      <c r="F177">
        <f t="shared" si="5"/>
        <v>2887.594975</v>
      </c>
      <c r="G177" s="4">
        <f t="shared" si="6"/>
        <v>520.44282499999963</v>
      </c>
      <c r="H177" s="4">
        <f t="shared" si="7"/>
        <v>21.986031823091707</v>
      </c>
      <c r="I177" s="4">
        <f t="shared" si="8"/>
        <v>86.796570000000429</v>
      </c>
      <c r="J177" s="4">
        <f t="shared" si="9"/>
        <v>3.0989938385087177</v>
      </c>
      <c r="K177" s="4">
        <f t="shared" si="10"/>
        <v>433.6462549999992</v>
      </c>
      <c r="L177" s="4">
        <f t="shared" si="11"/>
        <v>15.482951369361384</v>
      </c>
    </row>
    <row r="178" spans="3:12" x14ac:dyDescent="0.2">
      <c r="C178">
        <v>63</v>
      </c>
      <c r="D178">
        <f t="shared" si="3"/>
        <v>2337.5643</v>
      </c>
      <c r="E178">
        <f t="shared" si="4"/>
        <v>2770.7218199999998</v>
      </c>
      <c r="F178">
        <f t="shared" si="5"/>
        <v>2856.1929</v>
      </c>
      <c r="G178" s="4">
        <f t="shared" si="6"/>
        <v>518.62860000000001</v>
      </c>
      <c r="H178" s="4">
        <f t="shared" si="7"/>
        <v>22.186709473617476</v>
      </c>
      <c r="I178" s="4">
        <f t="shared" si="8"/>
        <v>85.471080000000256</v>
      </c>
      <c r="J178" s="4">
        <f t="shared" si="9"/>
        <v>3.0847947052295659</v>
      </c>
      <c r="K178" s="4">
        <f t="shared" si="10"/>
        <v>433.15751999999975</v>
      </c>
      <c r="L178" s="4">
        <f t="shared" si="11"/>
        <v>15.633381773418156</v>
      </c>
    </row>
    <row r="179" spans="3:12" x14ac:dyDescent="0.2">
      <c r="C179">
        <v>62.5</v>
      </c>
      <c r="D179">
        <f t="shared" si="3"/>
        <v>2308.2112499999998</v>
      </c>
      <c r="E179">
        <f t="shared" si="4"/>
        <v>2740.8731250000001</v>
      </c>
      <c r="F179">
        <f t="shared" si="5"/>
        <v>2824.9893750000001</v>
      </c>
      <c r="G179" s="4">
        <f t="shared" si="6"/>
        <v>516.77812500000027</v>
      </c>
      <c r="H179" s="4">
        <f t="shared" si="7"/>
        <v>22.388684094664228</v>
      </c>
      <c r="I179" s="4">
        <f t="shared" si="8"/>
        <v>84.116250000000036</v>
      </c>
      <c r="J179" s="4">
        <f t="shared" si="9"/>
        <v>3.0689581809811073</v>
      </c>
      <c r="K179" s="4">
        <f t="shared" si="10"/>
        <v>432.66187500000024</v>
      </c>
      <c r="L179" s="4">
        <f t="shared" si="11"/>
        <v>15.785549176049521</v>
      </c>
    </row>
    <row r="180" spans="3:12" x14ac:dyDescent="0.2">
      <c r="C180">
        <v>62</v>
      </c>
      <c r="D180">
        <f t="shared" si="3"/>
        <v>2279.0930000000003</v>
      </c>
      <c r="E180">
        <f t="shared" si="4"/>
        <v>2711.2523200000001</v>
      </c>
      <c r="F180">
        <f t="shared" si="5"/>
        <v>2793.9844000000003</v>
      </c>
      <c r="G180" s="4">
        <f t="shared" si="6"/>
        <v>514.89139999999998</v>
      </c>
      <c r="H180" s="4">
        <f t="shared" si="7"/>
        <v>22.591943373964991</v>
      </c>
      <c r="I180" s="4">
        <f t="shared" si="8"/>
        <v>82.732080000000224</v>
      </c>
      <c r="J180" s="4">
        <f t="shared" si="9"/>
        <v>3.0514341800544855</v>
      </c>
      <c r="K180" s="4">
        <f t="shared" si="10"/>
        <v>432.15931999999975</v>
      </c>
      <c r="L180" s="4">
        <f t="shared" si="11"/>
        <v>15.939472575536598</v>
      </c>
    </row>
    <row r="181" spans="3:12" x14ac:dyDescent="0.2">
      <c r="C181">
        <v>61.5</v>
      </c>
      <c r="D181">
        <f t="shared" si="3"/>
        <v>2250.20955</v>
      </c>
      <c r="E181">
        <f t="shared" si="4"/>
        <v>2681.8594050000002</v>
      </c>
      <c r="F181">
        <f t="shared" si="5"/>
        <v>2763.1779750000001</v>
      </c>
      <c r="G181" s="4">
        <f t="shared" si="6"/>
        <v>512.96842500000002</v>
      </c>
      <c r="H181" s="4">
        <f t="shared" si="7"/>
        <v>22.796473555096235</v>
      </c>
      <c r="I181" s="4">
        <f t="shared" si="8"/>
        <v>81.318569999999909</v>
      </c>
      <c r="J181" s="4">
        <f t="shared" si="9"/>
        <v>3.0321712558231555</v>
      </c>
      <c r="K181" s="4">
        <f t="shared" si="10"/>
        <v>431.64985500000012</v>
      </c>
      <c r="L181" s="4">
        <f t="shared" si="11"/>
        <v>16.095170917432942</v>
      </c>
    </row>
    <row r="182" spans="3:12" x14ac:dyDescent="0.2">
      <c r="C182">
        <v>61</v>
      </c>
      <c r="D182">
        <f t="shared" si="3"/>
        <v>2221.5608999999999</v>
      </c>
      <c r="E182">
        <f t="shared" si="4"/>
        <v>2652.6943799999999</v>
      </c>
      <c r="F182">
        <f t="shared" si="5"/>
        <v>2732.5701000000004</v>
      </c>
      <c r="G182" s="4">
        <f t="shared" si="6"/>
        <v>511.00920000000042</v>
      </c>
      <c r="H182" s="4">
        <f t="shared" si="7"/>
        <v>23.002259357373479</v>
      </c>
      <c r="I182" s="4">
        <f t="shared" si="8"/>
        <v>79.875720000000456</v>
      </c>
      <c r="J182" s="4">
        <f t="shared" si="9"/>
        <v>3.0111165689581045</v>
      </c>
      <c r="K182" s="4">
        <f t="shared" si="10"/>
        <v>431.13347999999996</v>
      </c>
      <c r="L182" s="4">
        <f t="shared" si="11"/>
        <v>16.252663075344547</v>
      </c>
    </row>
    <row r="183" spans="3:12" x14ac:dyDescent="0.2">
      <c r="C183">
        <v>60.5</v>
      </c>
      <c r="D183">
        <f t="shared" si="3"/>
        <v>2193.14705</v>
      </c>
      <c r="E183">
        <f t="shared" si="4"/>
        <v>2623.7572449999998</v>
      </c>
      <c r="F183">
        <f t="shared" si="5"/>
        <v>2702.1607750000003</v>
      </c>
      <c r="G183" s="4">
        <f t="shared" si="6"/>
        <v>509.01372500000025</v>
      </c>
      <c r="H183" s="4">
        <f t="shared" si="7"/>
        <v>23.209283891839366</v>
      </c>
      <c r="I183" s="4">
        <f t="shared" si="8"/>
        <v>78.403530000000501</v>
      </c>
      <c r="J183" s="4">
        <f t="shared" si="9"/>
        <v>2.9882158553125029</v>
      </c>
      <c r="K183" s="4">
        <f t="shared" si="10"/>
        <v>430.61019499999975</v>
      </c>
      <c r="L183" s="4">
        <f t="shared" si="11"/>
        <v>16.411967830507116</v>
      </c>
    </row>
    <row r="184" spans="3:12" x14ac:dyDescent="0.2">
      <c r="C184">
        <v>60</v>
      </c>
      <c r="D184">
        <f t="shared" si="3"/>
        <v>2164.9680000000003</v>
      </c>
      <c r="E184">
        <f t="shared" si="4"/>
        <v>2595.0479999999998</v>
      </c>
      <c r="F184">
        <f t="shared" si="5"/>
        <v>2671.95</v>
      </c>
      <c r="G184" s="4">
        <f t="shared" si="6"/>
        <v>506.98199999999952</v>
      </c>
      <c r="H184" s="4">
        <f t="shared" si="7"/>
        <v>23.417528573170571</v>
      </c>
      <c r="I184" s="4">
        <f t="shared" si="8"/>
        <v>76.902000000000044</v>
      </c>
      <c r="J184" s="4">
        <f t="shared" si="9"/>
        <v>2.9634133935094864</v>
      </c>
      <c r="K184" s="4">
        <f t="shared" si="10"/>
        <v>430.07999999999947</v>
      </c>
      <c r="L184" s="4">
        <f t="shared" si="11"/>
        <v>16.573103850102175</v>
      </c>
    </row>
    <row r="185" spans="3:12" x14ac:dyDescent="0.2">
      <c r="C185">
        <v>59.5</v>
      </c>
      <c r="D185">
        <f t="shared" si="3"/>
        <v>2137.0237500000003</v>
      </c>
      <c r="E185">
        <f t="shared" si="4"/>
        <v>2566.5666450000003</v>
      </c>
      <c r="F185">
        <f t="shared" si="5"/>
        <v>2641.9377750000003</v>
      </c>
      <c r="G185" s="4">
        <f t="shared" si="6"/>
        <v>504.91402500000004</v>
      </c>
      <c r="H185" s="4">
        <f t="shared" si="7"/>
        <v>23.626973027323629</v>
      </c>
      <c r="I185" s="4">
        <f t="shared" si="8"/>
        <v>75.371129999999994</v>
      </c>
      <c r="J185" s="4">
        <f t="shared" si="9"/>
        <v>2.9366519722693574</v>
      </c>
      <c r="K185" s="4">
        <f t="shared" si="10"/>
        <v>429.54289500000004</v>
      </c>
      <c r="L185" s="4">
        <f t="shared" si="11"/>
        <v>16.73608966425261</v>
      </c>
    </row>
    <row r="186" spans="3:12" x14ac:dyDescent="0.2">
      <c r="C186">
        <v>59</v>
      </c>
      <c r="D186">
        <f t="shared" si="3"/>
        <v>2109.3143</v>
      </c>
      <c r="E186">
        <f t="shared" si="4"/>
        <v>2538.3131800000001</v>
      </c>
      <c r="F186">
        <f t="shared" si="5"/>
        <v>2612.1241</v>
      </c>
      <c r="G186" s="4">
        <f t="shared" si="6"/>
        <v>502.8098</v>
      </c>
      <c r="H186" s="4">
        <f t="shared" si="7"/>
        <v>23.837594994733596</v>
      </c>
      <c r="I186" s="4">
        <f t="shared" si="8"/>
        <v>73.810919999999896</v>
      </c>
      <c r="J186" s="4">
        <f t="shared" si="9"/>
        <v>2.9078728575171282</v>
      </c>
      <c r="K186" s="4">
        <f t="shared" si="10"/>
        <v>428.9988800000001</v>
      </c>
      <c r="L186" s="4">
        <f t="shared" si="11"/>
        <v>16.900943641635273</v>
      </c>
    </row>
    <row r="187" spans="3:12" x14ac:dyDescent="0.2">
      <c r="C187">
        <v>58.5</v>
      </c>
      <c r="D187">
        <f t="shared" si="3"/>
        <v>2081.8396499999999</v>
      </c>
      <c r="E187">
        <f t="shared" si="4"/>
        <v>2510.287605</v>
      </c>
      <c r="F187">
        <f t="shared" si="5"/>
        <v>2582.5089750000002</v>
      </c>
      <c r="G187" s="4">
        <f t="shared" si="6"/>
        <v>500.6693250000003</v>
      </c>
      <c r="H187" s="4">
        <f t="shared" si="7"/>
        <v>24.04937022887427</v>
      </c>
      <c r="I187" s="4">
        <f t="shared" si="8"/>
        <v>72.221370000000206</v>
      </c>
      <c r="J187" s="4">
        <f t="shared" si="9"/>
        <v>2.8770157593157619</v>
      </c>
      <c r="K187" s="4">
        <f t="shared" si="10"/>
        <v>428.44795500000009</v>
      </c>
      <c r="L187" s="4">
        <f t="shared" si="11"/>
        <v>17.067683963646871</v>
      </c>
    </row>
    <row r="188" spans="3:12" x14ac:dyDescent="0.2">
      <c r="C188">
        <v>58</v>
      </c>
      <c r="D188">
        <f t="shared" si="3"/>
        <v>2054.5998</v>
      </c>
      <c r="E188">
        <f t="shared" si="4"/>
        <v>2482.48992</v>
      </c>
      <c r="F188">
        <f t="shared" si="5"/>
        <v>2553.0924</v>
      </c>
      <c r="G188" s="4">
        <f t="shared" si="6"/>
        <v>498.49260000000004</v>
      </c>
      <c r="H188" s="4">
        <f t="shared" si="7"/>
        <v>24.262272389980765</v>
      </c>
      <c r="I188" s="4">
        <f t="shared" si="8"/>
        <v>70.602480000000014</v>
      </c>
      <c r="J188" s="4">
        <f t="shared" si="9"/>
        <v>2.8440187986745182</v>
      </c>
      <c r="K188" s="4">
        <f t="shared" si="10"/>
        <v>427.89012000000002</v>
      </c>
      <c r="L188" s="4">
        <f t="shared" si="11"/>
        <v>17.2363285970563</v>
      </c>
    </row>
    <row r="189" spans="3:12" x14ac:dyDescent="0.2">
      <c r="C189">
        <v>57.5</v>
      </c>
      <c r="D189">
        <f t="shared" ref="D189:D252" si="12">0.4696*C189^2-0.2287*C189+488.13</f>
        <v>2027.5947500000002</v>
      </c>
      <c r="E189">
        <f t="shared" ref="E189:E252" si="13">(9.81*100*(0.7+(3+0.09*C189+0.002*C189^2)/25))-(0.0611*C189^2+0.8275*C189)+(0.4384*C189^2-0.2071*C189)</f>
        <v>2454.9201250000001</v>
      </c>
      <c r="F189">
        <f t="shared" ref="F189:F252" si="14">0.3971*C189^2+12.571*C189+488.13</f>
        <v>2523.8743749999999</v>
      </c>
      <c r="G189" s="4">
        <f t="shared" ref="G189:G252" si="15">ABS(F189-D189)</f>
        <v>496.27962499999967</v>
      </c>
      <c r="H189" s="4">
        <f t="shared" ref="H189:H252" si="16">G189/D189*100</f>
        <v>24.476272933730943</v>
      </c>
      <c r="I189" s="4">
        <f t="shared" ref="I189:I252" si="17">ABS(F189-E189)</f>
        <v>68.954249999999774</v>
      </c>
      <c r="J189" s="4">
        <f t="shared" ref="J189:J252" si="18">I189/E189*100</f>
        <v>2.8088184742874178</v>
      </c>
      <c r="K189" s="4">
        <f t="shared" ref="K189:K252" si="19">ABS(E189-D189)</f>
        <v>427.32537499999989</v>
      </c>
      <c r="L189" s="4">
        <f t="shared" ref="L189:L252" si="20">K189/E189*100</f>
        <v>17.406895265075065</v>
      </c>
    </row>
    <row r="190" spans="3:12" x14ac:dyDescent="0.2">
      <c r="C190">
        <v>57</v>
      </c>
      <c r="D190">
        <f t="shared" si="12"/>
        <v>2000.8245000000002</v>
      </c>
      <c r="E190">
        <f t="shared" si="13"/>
        <v>2427.5782200000003</v>
      </c>
      <c r="F190">
        <f t="shared" si="14"/>
        <v>2494.8549000000003</v>
      </c>
      <c r="G190" s="4">
        <f t="shared" si="15"/>
        <v>494.0304000000001</v>
      </c>
      <c r="H190" s="4">
        <f t="shared" si="16"/>
        <v>24.691340994674949</v>
      </c>
      <c r="I190" s="4">
        <f t="shared" si="17"/>
        <v>67.276679999999942</v>
      </c>
      <c r="J190" s="4">
        <f t="shared" si="18"/>
        <v>2.7713496292613771</v>
      </c>
      <c r="K190" s="4">
        <f t="shared" si="19"/>
        <v>426.75372000000016</v>
      </c>
      <c r="L190" s="4">
        <f t="shared" si="20"/>
        <v>17.579401416774949</v>
      </c>
    </row>
    <row r="191" spans="3:12" x14ac:dyDescent="0.2">
      <c r="C191">
        <v>56.5</v>
      </c>
      <c r="D191">
        <f t="shared" si="12"/>
        <v>1974.2890499999999</v>
      </c>
      <c r="E191">
        <f t="shared" si="13"/>
        <v>2400.4642049999998</v>
      </c>
      <c r="F191">
        <f t="shared" si="14"/>
        <v>2466.0339750000003</v>
      </c>
      <c r="G191" s="4">
        <f t="shared" si="15"/>
        <v>491.74492500000042</v>
      </c>
      <c r="H191" s="4">
        <f t="shared" si="16"/>
        <v>24.907443264196825</v>
      </c>
      <c r="I191" s="4">
        <f t="shared" si="17"/>
        <v>65.569770000000517</v>
      </c>
      <c r="J191" s="4">
        <f t="shared" si="18"/>
        <v>2.7315454178997234</v>
      </c>
      <c r="K191" s="4">
        <f t="shared" si="19"/>
        <v>426.1751549999999</v>
      </c>
      <c r="L191" s="4">
        <f t="shared" si="20"/>
        <v>17.753864194779773</v>
      </c>
    </row>
    <row r="192" spans="3:12" x14ac:dyDescent="0.2">
      <c r="C192">
        <v>56</v>
      </c>
      <c r="D192">
        <f t="shared" si="12"/>
        <v>1947.9884000000002</v>
      </c>
      <c r="E192">
        <f t="shared" si="13"/>
        <v>2373.5780799999998</v>
      </c>
      <c r="F192">
        <f t="shared" si="14"/>
        <v>2437.4116000000004</v>
      </c>
      <c r="G192" s="4">
        <f t="shared" si="15"/>
        <v>489.42320000000018</v>
      </c>
      <c r="H192" s="4">
        <f t="shared" si="16"/>
        <v>25.124543862786869</v>
      </c>
      <c r="I192" s="4">
        <f t="shared" si="17"/>
        <v>63.83352000000059</v>
      </c>
      <c r="J192" s="4">
        <f t="shared" si="18"/>
        <v>2.6893372726125189</v>
      </c>
      <c r="K192" s="4">
        <f t="shared" si="19"/>
        <v>425.58967999999959</v>
      </c>
      <c r="L192" s="4">
        <f t="shared" si="20"/>
        <v>17.930300401156369</v>
      </c>
    </row>
    <row r="193" spans="3:12" x14ac:dyDescent="0.2">
      <c r="C193">
        <v>55.5</v>
      </c>
      <c r="D193">
        <f t="shared" si="12"/>
        <v>1921.9225500000002</v>
      </c>
      <c r="E193">
        <f t="shared" si="13"/>
        <v>2346.9198449999994</v>
      </c>
      <c r="F193">
        <f t="shared" si="14"/>
        <v>2408.9877750000001</v>
      </c>
      <c r="G193" s="4">
        <f t="shared" si="15"/>
        <v>487.06522499999983</v>
      </c>
      <c r="H193" s="4">
        <f t="shared" si="16"/>
        <v>25.342604206397379</v>
      </c>
      <c r="I193" s="4">
        <f t="shared" si="17"/>
        <v>62.067930000000615</v>
      </c>
      <c r="J193" s="4">
        <f t="shared" si="18"/>
        <v>2.6446548710316367</v>
      </c>
      <c r="K193" s="4">
        <f t="shared" si="19"/>
        <v>424.99729499999921</v>
      </c>
      <c r="L193" s="4">
        <f t="shared" si="20"/>
        <v>18.108726461427118</v>
      </c>
    </row>
    <row r="194" spans="3:12" x14ac:dyDescent="0.2">
      <c r="C194">
        <v>55</v>
      </c>
      <c r="D194">
        <f t="shared" si="12"/>
        <v>1896.0915</v>
      </c>
      <c r="E194">
        <f t="shared" si="13"/>
        <v>2320.4895000000001</v>
      </c>
      <c r="F194">
        <f t="shared" si="14"/>
        <v>2380.7624999999998</v>
      </c>
      <c r="G194" s="4">
        <f t="shared" si="15"/>
        <v>484.67099999999982</v>
      </c>
      <c r="H194" s="4">
        <f t="shared" si="16"/>
        <v>25.561582866649623</v>
      </c>
      <c r="I194" s="4">
        <f t="shared" si="17"/>
        <v>60.272999999999683</v>
      </c>
      <c r="J194" s="4">
        <f t="shared" si="18"/>
        <v>2.5974261034148043</v>
      </c>
      <c r="K194" s="4">
        <f t="shared" si="19"/>
        <v>424.39800000000014</v>
      </c>
      <c r="L194" s="4">
        <f t="shared" si="20"/>
        <v>18.289158386624894</v>
      </c>
    </row>
    <row r="195" spans="3:12" x14ac:dyDescent="0.2">
      <c r="C195">
        <v>54.5</v>
      </c>
      <c r="D195">
        <f t="shared" si="12"/>
        <v>1870.4952499999999</v>
      </c>
      <c r="E195">
        <f t="shared" si="13"/>
        <v>2294.287045</v>
      </c>
      <c r="F195">
        <f t="shared" si="14"/>
        <v>2352.7357750000001</v>
      </c>
      <c r="G195" s="4">
        <f t="shared" si="15"/>
        <v>482.24052500000016</v>
      </c>
      <c r="H195" s="4">
        <f t="shared" si="16"/>
        <v>25.781435424655591</v>
      </c>
      <c r="I195" s="4">
        <f t="shared" si="17"/>
        <v>58.448730000000069</v>
      </c>
      <c r="J195" s="4">
        <f t="shared" si="18"/>
        <v>2.5475770404308791</v>
      </c>
      <c r="K195" s="4">
        <f t="shared" si="19"/>
        <v>423.79179500000009</v>
      </c>
      <c r="L195" s="4">
        <f t="shared" si="20"/>
        <v>18.471611733308642</v>
      </c>
    </row>
    <row r="196" spans="3:12" x14ac:dyDescent="0.2">
      <c r="C196">
        <v>54</v>
      </c>
      <c r="D196">
        <f t="shared" si="12"/>
        <v>1845.1338000000001</v>
      </c>
      <c r="E196">
        <f t="shared" si="13"/>
        <v>2268.3124800000001</v>
      </c>
      <c r="F196">
        <f t="shared" si="14"/>
        <v>2324.9076</v>
      </c>
      <c r="G196" s="4">
        <f t="shared" si="15"/>
        <v>479.77379999999994</v>
      </c>
      <c r="H196" s="4">
        <f t="shared" si="16"/>
        <v>26.002114318213664</v>
      </c>
      <c r="I196" s="4">
        <f t="shared" si="17"/>
        <v>56.595119999999952</v>
      </c>
      <c r="J196" s="4">
        <f t="shared" si="18"/>
        <v>2.4950319014247961</v>
      </c>
      <c r="K196" s="4">
        <f t="shared" si="19"/>
        <v>423.17867999999999</v>
      </c>
      <c r="L196" s="4">
        <f t="shared" si="20"/>
        <v>18.656101561456822</v>
      </c>
    </row>
    <row r="197" spans="3:12" x14ac:dyDescent="0.2">
      <c r="C197">
        <v>53.5</v>
      </c>
      <c r="D197">
        <f t="shared" si="12"/>
        <v>1820.0071500000004</v>
      </c>
      <c r="E197">
        <f t="shared" si="13"/>
        <v>2242.5658049999997</v>
      </c>
      <c r="F197">
        <f t="shared" si="14"/>
        <v>2297.277975</v>
      </c>
      <c r="G197" s="4">
        <f t="shared" si="15"/>
        <v>477.2708249999996</v>
      </c>
      <c r="H197" s="4">
        <f t="shared" si="16"/>
        <v>26.223568682133997</v>
      </c>
      <c r="I197" s="4">
        <f t="shared" si="17"/>
        <v>54.712170000000242</v>
      </c>
      <c r="J197" s="4">
        <f t="shared" si="18"/>
        <v>2.4397130232706927</v>
      </c>
      <c r="K197" s="4">
        <f t="shared" si="19"/>
        <v>422.55865499999936</v>
      </c>
      <c r="L197" s="4">
        <f t="shared" si="20"/>
        <v>18.842642390152712</v>
      </c>
    </row>
    <row r="198" spans="3:12" x14ac:dyDescent="0.2">
      <c r="C198">
        <v>53</v>
      </c>
      <c r="D198">
        <f t="shared" si="12"/>
        <v>1795.1152999999999</v>
      </c>
      <c r="E198">
        <f t="shared" si="13"/>
        <v>2217.04702</v>
      </c>
      <c r="F198">
        <f t="shared" si="14"/>
        <v>2269.8469</v>
      </c>
      <c r="G198" s="4">
        <f t="shared" si="15"/>
        <v>474.73160000000007</v>
      </c>
      <c r="H198" s="4">
        <f t="shared" si="16"/>
        <v>26.44574418144618</v>
      </c>
      <c r="I198" s="4">
        <f t="shared" si="17"/>
        <v>52.79988000000003</v>
      </c>
      <c r="J198" s="4">
        <f t="shared" si="18"/>
        <v>2.3815408299279115</v>
      </c>
      <c r="K198" s="4">
        <f t="shared" si="19"/>
        <v>421.93172000000004</v>
      </c>
      <c r="L198" s="4">
        <f t="shared" si="20"/>
        <v>19.031248150975166</v>
      </c>
    </row>
    <row r="199" spans="3:12" x14ac:dyDescent="0.2">
      <c r="C199">
        <v>52.5</v>
      </c>
      <c r="D199">
        <f t="shared" si="12"/>
        <v>1770.4582500000001</v>
      </c>
      <c r="E199">
        <f t="shared" si="13"/>
        <v>2191.7561249999999</v>
      </c>
      <c r="F199">
        <f t="shared" si="14"/>
        <v>2242.6143750000001</v>
      </c>
      <c r="G199" s="4">
        <f t="shared" si="15"/>
        <v>472.15612499999997</v>
      </c>
      <c r="H199" s="4">
        <f t="shared" si="16"/>
        <v>26.668582837240017</v>
      </c>
      <c r="I199" s="4">
        <f t="shared" si="17"/>
        <v>50.858250000000226</v>
      </c>
      <c r="J199" s="4">
        <f t="shared" si="18"/>
        <v>2.3204338028255873</v>
      </c>
      <c r="K199" s="4">
        <f t="shared" si="19"/>
        <v>421.29787499999975</v>
      </c>
      <c r="L199" s="4">
        <f t="shared" si="20"/>
        <v>19.221932139005645</v>
      </c>
    </row>
    <row r="200" spans="3:12" x14ac:dyDescent="0.2">
      <c r="C200">
        <v>52</v>
      </c>
      <c r="D200">
        <f t="shared" si="12"/>
        <v>1746.0360000000001</v>
      </c>
      <c r="E200">
        <f t="shared" si="13"/>
        <v>2166.6931199999999</v>
      </c>
      <c r="F200">
        <f t="shared" si="14"/>
        <v>2215.5803999999998</v>
      </c>
      <c r="G200" s="4">
        <f t="shared" si="15"/>
        <v>469.54439999999977</v>
      </c>
      <c r="H200" s="4">
        <f t="shared" si="16"/>
        <v>26.892022844889784</v>
      </c>
      <c r="I200" s="4">
        <f t="shared" si="17"/>
        <v>48.887279999999919</v>
      </c>
      <c r="J200" s="4">
        <f t="shared" si="18"/>
        <v>2.2563084522094168</v>
      </c>
      <c r="K200" s="4">
        <f t="shared" si="19"/>
        <v>420.65711999999985</v>
      </c>
      <c r="L200" s="4">
        <f t="shared" si="20"/>
        <v>19.414706961362384</v>
      </c>
    </row>
    <row r="201" spans="3:12" x14ac:dyDescent="0.2">
      <c r="C201">
        <v>51.5</v>
      </c>
      <c r="D201">
        <f t="shared" si="12"/>
        <v>1721.8485500000002</v>
      </c>
      <c r="E201">
        <f t="shared" si="13"/>
        <v>2141.858005</v>
      </c>
      <c r="F201">
        <f t="shared" si="14"/>
        <v>2188.7449750000001</v>
      </c>
      <c r="G201" s="4">
        <f t="shared" si="15"/>
        <v>466.89642499999991</v>
      </c>
      <c r="H201" s="4">
        <f t="shared" si="16"/>
        <v>27.115998384410744</v>
      </c>
      <c r="I201" s="4">
        <f t="shared" si="17"/>
        <v>46.886970000000019</v>
      </c>
      <c r="J201" s="4">
        <f t="shared" si="18"/>
        <v>2.1890792895955782</v>
      </c>
      <c r="K201" s="4">
        <f t="shared" si="19"/>
        <v>420.00945499999989</v>
      </c>
      <c r="L201" s="4">
        <f t="shared" si="20"/>
        <v>19.609584483169314</v>
      </c>
    </row>
    <row r="202" spans="3:12" x14ac:dyDescent="0.2">
      <c r="C202">
        <v>51</v>
      </c>
      <c r="D202">
        <f t="shared" si="12"/>
        <v>1697.8959</v>
      </c>
      <c r="E202">
        <f t="shared" si="13"/>
        <v>2117.2507799999998</v>
      </c>
      <c r="F202">
        <f t="shared" si="14"/>
        <v>2162.1080999999999</v>
      </c>
      <c r="G202" s="4">
        <f t="shared" si="15"/>
        <v>464.21219999999994</v>
      </c>
      <c r="H202" s="4">
        <f t="shared" si="16"/>
        <v>27.340439422699585</v>
      </c>
      <c r="I202" s="4">
        <f t="shared" si="17"/>
        <v>44.857320000000072</v>
      </c>
      <c r="J202" s="4">
        <f t="shared" si="18"/>
        <v>2.1186588014859571</v>
      </c>
      <c r="K202" s="4">
        <f t="shared" si="19"/>
        <v>419.35487999999987</v>
      </c>
      <c r="L202" s="4">
        <f t="shared" si="20"/>
        <v>19.806575770868289</v>
      </c>
    </row>
    <row r="203" spans="3:12" x14ac:dyDescent="0.2">
      <c r="C203">
        <v>50.5</v>
      </c>
      <c r="D203">
        <f t="shared" si="12"/>
        <v>1674.17805</v>
      </c>
      <c r="E203">
        <f t="shared" si="13"/>
        <v>2092.8714450000002</v>
      </c>
      <c r="F203">
        <f t="shared" si="14"/>
        <v>2135.6697750000003</v>
      </c>
      <c r="G203" s="4">
        <f t="shared" si="15"/>
        <v>461.49172500000032</v>
      </c>
      <c r="H203" s="4">
        <f t="shared" si="16"/>
        <v>27.56527150741227</v>
      </c>
      <c r="I203" s="4">
        <f t="shared" si="17"/>
        <v>42.798330000000078</v>
      </c>
      <c r="J203" s="4">
        <f t="shared" si="18"/>
        <v>2.0449574245110917</v>
      </c>
      <c r="K203" s="4">
        <f t="shared" si="19"/>
        <v>418.69339500000024</v>
      </c>
      <c r="L203" s="4">
        <f t="shared" si="20"/>
        <v>20.005691032781051</v>
      </c>
    </row>
    <row r="204" spans="3:12" x14ac:dyDescent="0.2">
      <c r="C204">
        <v>50</v>
      </c>
      <c r="D204">
        <f t="shared" si="12"/>
        <v>1650.6950000000002</v>
      </c>
      <c r="E204">
        <f t="shared" si="13"/>
        <v>2068.7200000000003</v>
      </c>
      <c r="F204">
        <f t="shared" si="14"/>
        <v>2109.4299999999998</v>
      </c>
      <c r="G204" s="4">
        <f t="shared" si="15"/>
        <v>458.73499999999967</v>
      </c>
      <c r="H204" s="4">
        <f t="shared" si="16"/>
        <v>27.790415552237064</v>
      </c>
      <c r="I204" s="4">
        <f t="shared" si="17"/>
        <v>40.709999999999582</v>
      </c>
      <c r="J204" s="4">
        <f t="shared" si="18"/>
        <v>1.9678835221779447</v>
      </c>
      <c r="K204" s="4">
        <f t="shared" si="19"/>
        <v>418.02500000000009</v>
      </c>
      <c r="L204" s="4">
        <f t="shared" si="20"/>
        <v>20.206939556827411</v>
      </c>
    </row>
    <row r="205" spans="3:12" x14ac:dyDescent="0.2">
      <c r="C205">
        <v>49.5</v>
      </c>
      <c r="D205">
        <f t="shared" si="12"/>
        <v>1627.4467500000001</v>
      </c>
      <c r="E205">
        <f t="shared" si="13"/>
        <v>2044.7964449999999</v>
      </c>
      <c r="F205">
        <f t="shared" si="14"/>
        <v>2083.3887749999999</v>
      </c>
      <c r="G205" s="4">
        <f t="shared" si="15"/>
        <v>455.94202499999983</v>
      </c>
      <c r="H205" s="4">
        <f t="shared" si="16"/>
        <v>28.015787613327429</v>
      </c>
      <c r="I205" s="4">
        <f t="shared" si="17"/>
        <v>38.592329999999947</v>
      </c>
      <c r="J205" s="4">
        <f t="shared" si="18"/>
        <v>1.8873433634123884</v>
      </c>
      <c r="K205" s="4">
        <f t="shared" si="19"/>
        <v>417.34969499999988</v>
      </c>
      <c r="L205" s="4">
        <f t="shared" si="20"/>
        <v>20.410329645306081</v>
      </c>
    </row>
    <row r="206" spans="3:12" x14ac:dyDescent="0.2">
      <c r="C206">
        <v>49</v>
      </c>
      <c r="D206">
        <f t="shared" si="12"/>
        <v>1604.4333000000001</v>
      </c>
      <c r="E206">
        <f t="shared" si="13"/>
        <v>2021.1007800000002</v>
      </c>
      <c r="F206">
        <f t="shared" si="14"/>
        <v>2057.5461</v>
      </c>
      <c r="G206" s="4">
        <f t="shared" si="15"/>
        <v>453.11279999999988</v>
      </c>
      <c r="H206" s="4">
        <f t="shared" si="16"/>
        <v>28.241298656665865</v>
      </c>
      <c r="I206" s="4">
        <f t="shared" si="17"/>
        <v>36.445319999999811</v>
      </c>
      <c r="J206" s="4">
        <f t="shared" si="18"/>
        <v>1.8032411030982731</v>
      </c>
      <c r="K206" s="4">
        <f t="shared" si="19"/>
        <v>416.66748000000007</v>
      </c>
      <c r="L206" s="4">
        <f t="shared" si="20"/>
        <v>20.615868546644172</v>
      </c>
    </row>
    <row r="207" spans="3:12" x14ac:dyDescent="0.2">
      <c r="C207">
        <v>48.5</v>
      </c>
      <c r="D207">
        <f t="shared" si="12"/>
        <v>1581.6546499999999</v>
      </c>
      <c r="E207">
        <f t="shared" si="13"/>
        <v>1997.6330050000001</v>
      </c>
      <c r="F207">
        <f t="shared" si="14"/>
        <v>2031.9019750000002</v>
      </c>
      <c r="G207" s="4">
        <f t="shared" si="15"/>
        <v>450.24732500000027</v>
      </c>
      <c r="H207" s="4">
        <f t="shared" si="16"/>
        <v>28.466854316142925</v>
      </c>
      <c r="I207" s="4">
        <f t="shared" si="17"/>
        <v>34.268970000000081</v>
      </c>
      <c r="J207" s="4">
        <f t="shared" si="18"/>
        <v>1.7154787648294829</v>
      </c>
      <c r="K207" s="4">
        <f t="shared" si="19"/>
        <v>415.97835500000019</v>
      </c>
      <c r="L207" s="4">
        <f t="shared" si="20"/>
        <v>20.823562384022594</v>
      </c>
    </row>
    <row r="208" spans="3:12" x14ac:dyDescent="0.2">
      <c r="C208">
        <v>48</v>
      </c>
      <c r="D208">
        <f t="shared" si="12"/>
        <v>1559.1107999999999</v>
      </c>
      <c r="E208">
        <f t="shared" si="13"/>
        <v>1974.39312</v>
      </c>
      <c r="F208">
        <f t="shared" si="14"/>
        <v>2006.4564</v>
      </c>
      <c r="G208" s="4">
        <f t="shared" si="15"/>
        <v>447.3456000000001</v>
      </c>
      <c r="H208" s="4">
        <f t="shared" si="16"/>
        <v>28.692354642146029</v>
      </c>
      <c r="I208" s="4">
        <f t="shared" si="17"/>
        <v>32.063280000000077</v>
      </c>
      <c r="J208" s="4">
        <f t="shared" si="18"/>
        <v>1.623956226103547</v>
      </c>
      <c r="K208" s="4">
        <f t="shared" si="19"/>
        <v>415.28232000000003</v>
      </c>
      <c r="L208" s="4">
        <f t="shared" si="20"/>
        <v>21.033416080785372</v>
      </c>
    </row>
    <row r="209" spans="3:12" x14ac:dyDescent="0.2">
      <c r="C209">
        <v>47.5</v>
      </c>
      <c r="D209">
        <f t="shared" si="12"/>
        <v>1536.8017500000001</v>
      </c>
      <c r="E209">
        <f t="shared" si="13"/>
        <v>1951.3811249999999</v>
      </c>
      <c r="F209">
        <f t="shared" si="14"/>
        <v>1981.2093749999999</v>
      </c>
      <c r="G209" s="4">
        <f t="shared" si="15"/>
        <v>444.40762499999983</v>
      </c>
      <c r="H209" s="4">
        <f t="shared" si="16"/>
        <v>28.917693840470953</v>
      </c>
      <c r="I209" s="4">
        <f t="shared" si="17"/>
        <v>29.828250000000025</v>
      </c>
      <c r="J209" s="4">
        <f t="shared" si="18"/>
        <v>1.5285712062014554</v>
      </c>
      <c r="K209" s="4">
        <f t="shared" si="19"/>
        <v>414.5793749999998</v>
      </c>
      <c r="L209" s="4">
        <f t="shared" si="20"/>
        <v>21.245433282542376</v>
      </c>
    </row>
    <row r="210" spans="3:12" x14ac:dyDescent="0.2">
      <c r="C210">
        <v>47</v>
      </c>
      <c r="D210">
        <f t="shared" si="12"/>
        <v>1514.7275</v>
      </c>
      <c r="E210">
        <f t="shared" si="13"/>
        <v>1928.5970199999999</v>
      </c>
      <c r="F210">
        <f t="shared" si="14"/>
        <v>1956.1608999999999</v>
      </c>
      <c r="G210" s="4">
        <f t="shared" si="15"/>
        <v>441.43339999999989</v>
      </c>
      <c r="H210" s="4">
        <f t="shared" si="16"/>
        <v>29.142760001386382</v>
      </c>
      <c r="I210" s="4">
        <f t="shared" si="17"/>
        <v>27.563879999999926</v>
      </c>
      <c r="J210" s="4">
        <f t="shared" si="18"/>
        <v>1.4292192570120184</v>
      </c>
      <c r="K210" s="4">
        <f t="shared" si="19"/>
        <v>413.86951999999997</v>
      </c>
      <c r="L210" s="4">
        <f t="shared" si="20"/>
        <v>21.45961627587706</v>
      </c>
    </row>
    <row r="211" spans="3:12" x14ac:dyDescent="0.2">
      <c r="C211">
        <v>46.5</v>
      </c>
      <c r="D211">
        <f t="shared" si="12"/>
        <v>1492.88805</v>
      </c>
      <c r="E211">
        <f t="shared" si="13"/>
        <v>1906.0408050000001</v>
      </c>
      <c r="F211">
        <f t="shared" si="14"/>
        <v>1931.3109750000003</v>
      </c>
      <c r="G211" s="4">
        <f t="shared" si="15"/>
        <v>438.4229250000003</v>
      </c>
      <c r="H211" s="4">
        <f t="shared" si="16"/>
        <v>29.367434818705952</v>
      </c>
      <c r="I211" s="4">
        <f t="shared" si="17"/>
        <v>25.270170000000235</v>
      </c>
      <c r="J211" s="4">
        <f t="shared" si="18"/>
        <v>1.3257937570754279</v>
      </c>
      <c r="K211" s="4">
        <f t="shared" si="19"/>
        <v>413.15275500000007</v>
      </c>
      <c r="L211" s="4">
        <f t="shared" si="20"/>
        <v>21.675965903573616</v>
      </c>
    </row>
    <row r="212" spans="3:12" x14ac:dyDescent="0.2">
      <c r="C212">
        <v>46</v>
      </c>
      <c r="D212">
        <f t="shared" si="12"/>
        <v>1471.2834</v>
      </c>
      <c r="E212">
        <f t="shared" si="13"/>
        <v>1883.7124799999999</v>
      </c>
      <c r="F212">
        <f t="shared" si="14"/>
        <v>1906.6596</v>
      </c>
      <c r="G212" s="4">
        <f t="shared" si="15"/>
        <v>435.37619999999993</v>
      </c>
      <c r="H212" s="4">
        <f t="shared" si="16"/>
        <v>29.59159329874856</v>
      </c>
      <c r="I212" s="4">
        <f t="shared" si="17"/>
        <v>22.947120000000041</v>
      </c>
      <c r="J212" s="4">
        <f t="shared" si="18"/>
        <v>1.2181859091361991</v>
      </c>
      <c r="K212" s="4">
        <f t="shared" si="19"/>
        <v>412.42907999999989</v>
      </c>
      <c r="L212" s="4">
        <f t="shared" si="20"/>
        <v>21.894481476281342</v>
      </c>
    </row>
    <row r="213" spans="3:12" x14ac:dyDescent="0.2">
      <c r="C213">
        <v>45.5</v>
      </c>
      <c r="D213">
        <f t="shared" si="12"/>
        <v>1449.9135500000002</v>
      </c>
      <c r="E213">
        <f t="shared" si="13"/>
        <v>1861.6120449999999</v>
      </c>
      <c r="F213">
        <f t="shared" si="14"/>
        <v>1882.2067750000001</v>
      </c>
      <c r="G213" s="4">
        <f t="shared" si="15"/>
        <v>432.29322499999989</v>
      </c>
      <c r="H213" s="4">
        <f t="shared" si="16"/>
        <v>29.815103459099323</v>
      </c>
      <c r="I213" s="4">
        <f t="shared" si="17"/>
        <v>20.594730000000254</v>
      </c>
      <c r="J213" s="4">
        <f t="shared" si="18"/>
        <v>1.1062847415128461</v>
      </c>
      <c r="K213" s="4">
        <f t="shared" si="19"/>
        <v>411.69849499999964</v>
      </c>
      <c r="L213" s="4">
        <f t="shared" si="20"/>
        <v>22.115160680538015</v>
      </c>
    </row>
    <row r="214" spans="3:12" x14ac:dyDescent="0.2">
      <c r="C214">
        <v>45</v>
      </c>
      <c r="D214">
        <f t="shared" si="12"/>
        <v>1428.7784999999999</v>
      </c>
      <c r="E214">
        <f t="shared" si="13"/>
        <v>1839.7394999999999</v>
      </c>
      <c r="F214">
        <f t="shared" si="14"/>
        <v>1857.9524999999999</v>
      </c>
      <c r="G214" s="4">
        <f t="shared" si="15"/>
        <v>429.17399999999998</v>
      </c>
      <c r="H214" s="4">
        <f t="shared" si="16"/>
        <v>30.037826017118817</v>
      </c>
      <c r="I214" s="4">
        <f t="shared" si="17"/>
        <v>18.212999999999965</v>
      </c>
      <c r="J214" s="4">
        <f t="shared" si="18"/>
        <v>0.98997711360765839</v>
      </c>
      <c r="K214" s="4">
        <f t="shared" si="19"/>
        <v>410.96100000000001</v>
      </c>
      <c r="L214" s="4">
        <f t="shared" si="20"/>
        <v>22.337999483078992</v>
      </c>
    </row>
    <row r="215" spans="3:12" x14ac:dyDescent="0.2">
      <c r="C215">
        <v>44.5</v>
      </c>
      <c r="D215">
        <f t="shared" si="12"/>
        <v>1407.8782500000002</v>
      </c>
      <c r="E215">
        <f t="shared" si="13"/>
        <v>1818.0948450000001</v>
      </c>
      <c r="F215">
        <f t="shared" si="14"/>
        <v>1833.8967750000002</v>
      </c>
      <c r="G215" s="4">
        <f t="shared" si="15"/>
        <v>426.01852499999995</v>
      </c>
      <c r="H215" s="4">
        <f t="shared" si="16"/>
        <v>30.259614068190903</v>
      </c>
      <c r="I215" s="4">
        <f t="shared" si="17"/>
        <v>15.801930000000084</v>
      </c>
      <c r="J215" s="4">
        <f t="shared" si="18"/>
        <v>0.86914772589875988</v>
      </c>
      <c r="K215" s="4">
        <f t="shared" si="19"/>
        <v>410.21659499999987</v>
      </c>
      <c r="L215" s="4">
        <f t="shared" si="20"/>
        <v>22.562992031364558</v>
      </c>
    </row>
    <row r="216" spans="3:12" x14ac:dyDescent="0.2">
      <c r="C216">
        <v>44</v>
      </c>
      <c r="D216">
        <f t="shared" si="12"/>
        <v>1387.2128</v>
      </c>
      <c r="E216">
        <f t="shared" si="13"/>
        <v>1796.6780800000001</v>
      </c>
      <c r="F216">
        <f t="shared" si="14"/>
        <v>1810.0396000000001</v>
      </c>
      <c r="G216" s="4">
        <f t="shared" si="15"/>
        <v>422.82680000000005</v>
      </c>
      <c r="H216" s="4">
        <f t="shared" si="16"/>
        <v>30.480312753746219</v>
      </c>
      <c r="I216" s="4">
        <f t="shared" si="17"/>
        <v>13.361519999999928</v>
      </c>
      <c r="J216" s="4">
        <f t="shared" si="18"/>
        <v>0.74367913477298764</v>
      </c>
      <c r="K216" s="4">
        <f t="shared" si="19"/>
        <v>409.46528000000012</v>
      </c>
      <c r="L216" s="4">
        <f t="shared" si="20"/>
        <v>22.790130550265303</v>
      </c>
    </row>
    <row r="217" spans="3:12" x14ac:dyDescent="0.2">
      <c r="C217">
        <v>43.5</v>
      </c>
      <c r="D217">
        <f t="shared" si="12"/>
        <v>1366.78215</v>
      </c>
      <c r="E217">
        <f t="shared" si="13"/>
        <v>1775.4892049999999</v>
      </c>
      <c r="F217">
        <f t="shared" si="14"/>
        <v>1786.380975</v>
      </c>
      <c r="G217" s="4">
        <f t="shared" si="15"/>
        <v>419.59882500000003</v>
      </c>
      <c r="H217" s="4">
        <f t="shared" si="16"/>
        <v>30.699758919151819</v>
      </c>
      <c r="I217" s="4">
        <f t="shared" si="17"/>
        <v>10.891770000000179</v>
      </c>
      <c r="J217" s="4">
        <f t="shared" si="18"/>
        <v>0.61345177257781069</v>
      </c>
      <c r="K217" s="4">
        <f t="shared" si="19"/>
        <v>408.70705499999985</v>
      </c>
      <c r="L217" s="4">
        <f t="shared" si="20"/>
        <v>23.019405234851874</v>
      </c>
    </row>
    <row r="218" spans="3:12" x14ac:dyDescent="0.2">
      <c r="C218">
        <v>43</v>
      </c>
      <c r="D218">
        <f t="shared" si="12"/>
        <v>1346.5862999999999</v>
      </c>
      <c r="E218">
        <f t="shared" si="13"/>
        <v>1754.5282200000001</v>
      </c>
      <c r="F218">
        <f t="shared" si="14"/>
        <v>1762.9209000000001</v>
      </c>
      <c r="G218" s="4">
        <f t="shared" si="15"/>
        <v>416.33460000000014</v>
      </c>
      <c r="H218" s="4">
        <f t="shared" si="16"/>
        <v>30.917780761619223</v>
      </c>
      <c r="I218" s="4">
        <f t="shared" si="17"/>
        <v>8.3926799999999275</v>
      </c>
      <c r="J218" s="4">
        <f t="shared" si="18"/>
        <v>0.47834397328758421</v>
      </c>
      <c r="K218" s="4">
        <f t="shared" si="19"/>
        <v>407.94192000000021</v>
      </c>
      <c r="L218" s="4">
        <f t="shared" si="20"/>
        <v>23.250804139246057</v>
      </c>
    </row>
    <row r="219" spans="3:12" x14ac:dyDescent="0.2">
      <c r="C219">
        <v>42.5</v>
      </c>
      <c r="D219">
        <f t="shared" si="12"/>
        <v>1326.6252500000001</v>
      </c>
      <c r="E219">
        <f t="shared" si="13"/>
        <v>1733.7951250000001</v>
      </c>
      <c r="F219">
        <f t="shared" si="14"/>
        <v>1739.6593750000002</v>
      </c>
      <c r="G219" s="4">
        <f t="shared" si="15"/>
        <v>413.03412500000013</v>
      </c>
      <c r="H219" s="4">
        <f t="shared" si="16"/>
        <v>31.134197468350621</v>
      </c>
      <c r="I219" s="4">
        <f t="shared" si="17"/>
        <v>5.8642500000000837</v>
      </c>
      <c r="J219" s="4">
        <f t="shared" si="18"/>
        <v>0.33823200419946292</v>
      </c>
      <c r="K219" s="4">
        <f t="shared" si="19"/>
        <v>407.16987500000005</v>
      </c>
      <c r="L219" s="4">
        <f t="shared" si="20"/>
        <v>23.484313061498547</v>
      </c>
    </row>
    <row r="220" spans="3:12" x14ac:dyDescent="0.2">
      <c r="C220">
        <v>42</v>
      </c>
      <c r="D220">
        <f t="shared" si="12"/>
        <v>1306.8989999999999</v>
      </c>
      <c r="E220">
        <f t="shared" si="13"/>
        <v>1713.2899199999999</v>
      </c>
      <c r="F220">
        <f t="shared" si="14"/>
        <v>1716.5963999999999</v>
      </c>
      <c r="G220" s="4">
        <f t="shared" si="15"/>
        <v>409.69740000000002</v>
      </c>
      <c r="H220" s="4">
        <f t="shared" si="16"/>
        <v>31.348818845220638</v>
      </c>
      <c r="I220" s="4">
        <f t="shared" si="17"/>
        <v>3.306479999999965</v>
      </c>
      <c r="J220" s="4">
        <f t="shared" si="18"/>
        <v>0.19299010409166273</v>
      </c>
      <c r="K220" s="4">
        <f t="shared" si="19"/>
        <v>406.39092000000005</v>
      </c>
      <c r="L220" s="4">
        <f t="shared" si="20"/>
        <v>23.719915424471772</v>
      </c>
    </row>
    <row r="221" spans="3:12" x14ac:dyDescent="0.2">
      <c r="C221">
        <v>41.5</v>
      </c>
      <c r="D221">
        <f t="shared" si="12"/>
        <v>1287.4075499999999</v>
      </c>
      <c r="E221">
        <f t="shared" si="13"/>
        <v>1693.0126050000001</v>
      </c>
      <c r="F221">
        <f t="shared" si="14"/>
        <v>1693.7319750000001</v>
      </c>
      <c r="G221" s="4">
        <f t="shared" si="15"/>
        <v>406.32442500000025</v>
      </c>
      <c r="H221" s="4">
        <f t="shared" si="16"/>
        <v>31.561444936376233</v>
      </c>
      <c r="I221" s="4">
        <f t="shared" si="17"/>
        <v>0.71937000000002627</v>
      </c>
      <c r="J221" s="4">
        <f t="shared" si="18"/>
        <v>4.2490528297042786E-2</v>
      </c>
      <c r="K221" s="4">
        <f t="shared" si="19"/>
        <v>405.60505500000022</v>
      </c>
      <c r="L221" s="4">
        <f t="shared" si="20"/>
        <v>23.957592152717623</v>
      </c>
    </row>
    <row r="222" spans="3:12" x14ac:dyDescent="0.2">
      <c r="C222">
        <v>41</v>
      </c>
      <c r="D222">
        <f t="shared" si="12"/>
        <v>1268.1509000000001</v>
      </c>
      <c r="E222">
        <f t="shared" si="13"/>
        <v>1672.9631800000002</v>
      </c>
      <c r="F222">
        <f t="shared" si="14"/>
        <v>1671.0661</v>
      </c>
      <c r="G222" s="4">
        <f t="shared" si="15"/>
        <v>402.91519999999991</v>
      </c>
      <c r="H222" s="4">
        <f t="shared" si="16"/>
        <v>31.771865635233148</v>
      </c>
      <c r="I222" s="4">
        <f t="shared" si="17"/>
        <v>1.8970800000001873</v>
      </c>
      <c r="J222" s="4">
        <f t="shared" si="18"/>
        <v>0.11339639883767121</v>
      </c>
      <c r="K222" s="4">
        <f t="shared" si="19"/>
        <v>404.8122800000001</v>
      </c>
      <c r="L222" s="4">
        <f t="shared" si="20"/>
        <v>24.197321545355233</v>
      </c>
    </row>
    <row r="223" spans="3:12" x14ac:dyDescent="0.2">
      <c r="C223">
        <v>40.5</v>
      </c>
      <c r="D223">
        <f t="shared" si="12"/>
        <v>1249.12905</v>
      </c>
      <c r="E223">
        <f t="shared" si="13"/>
        <v>1653.1416449999999</v>
      </c>
      <c r="F223">
        <f t="shared" si="14"/>
        <v>1648.5987749999999</v>
      </c>
      <c r="G223" s="4">
        <f t="shared" si="15"/>
        <v>399.46972499999993</v>
      </c>
      <c r="H223" s="4">
        <f t="shared" si="16"/>
        <v>31.979860287453882</v>
      </c>
      <c r="I223" s="4">
        <f t="shared" si="17"/>
        <v>4.5428699999999935</v>
      </c>
      <c r="J223" s="4">
        <f t="shared" si="18"/>
        <v>0.27480222361708112</v>
      </c>
      <c r="K223" s="4">
        <f t="shared" si="19"/>
        <v>404.01259499999992</v>
      </c>
      <c r="L223" s="4">
        <f t="shared" si="20"/>
        <v>24.439079144969451</v>
      </c>
    </row>
    <row r="224" spans="3:12" x14ac:dyDescent="0.2">
      <c r="C224">
        <v>40</v>
      </c>
      <c r="D224">
        <f t="shared" si="12"/>
        <v>1230.3420000000001</v>
      </c>
      <c r="E224">
        <f t="shared" si="13"/>
        <v>1633.5480000000002</v>
      </c>
      <c r="F224">
        <f t="shared" si="14"/>
        <v>1626.33</v>
      </c>
      <c r="G224" s="4">
        <f t="shared" si="15"/>
        <v>395.98799999999983</v>
      </c>
      <c r="H224" s="4">
        <f t="shared" si="16"/>
        <v>32.185197286608094</v>
      </c>
      <c r="I224" s="4">
        <f t="shared" si="17"/>
        <v>7.218000000000302</v>
      </c>
      <c r="J224" s="4">
        <f t="shared" si="18"/>
        <v>0.44186029427970902</v>
      </c>
      <c r="K224" s="4">
        <f t="shared" si="19"/>
        <v>403.20600000000013</v>
      </c>
      <c r="L224" s="4">
        <f t="shared" si="20"/>
        <v>24.682837602568156</v>
      </c>
    </row>
    <row r="225" spans="3:12" x14ac:dyDescent="0.2">
      <c r="C225">
        <v>39.5</v>
      </c>
      <c r="D225">
        <f t="shared" si="12"/>
        <v>1211.7897499999999</v>
      </c>
      <c r="E225">
        <f t="shared" si="13"/>
        <v>1614.182245</v>
      </c>
      <c r="F225">
        <f t="shared" si="14"/>
        <v>1604.259775</v>
      </c>
      <c r="G225" s="4">
        <f t="shared" si="15"/>
        <v>392.47002500000008</v>
      </c>
      <c r="H225" s="4">
        <f t="shared" si="16"/>
        <v>32.387633663347955</v>
      </c>
      <c r="I225" s="4">
        <f t="shared" si="17"/>
        <v>9.9224699999999757</v>
      </c>
      <c r="J225" s="4">
        <f t="shared" si="18"/>
        <v>0.61470568337220033</v>
      </c>
      <c r="K225" s="4">
        <f t="shared" si="19"/>
        <v>402.39249500000005</v>
      </c>
      <c r="L225" s="4">
        <f t="shared" si="20"/>
        <v>24.928566538656238</v>
      </c>
    </row>
    <row r="226" spans="3:12" x14ac:dyDescent="0.2">
      <c r="C226">
        <v>39</v>
      </c>
      <c r="D226">
        <f t="shared" si="12"/>
        <v>1193.4722999999999</v>
      </c>
      <c r="E226">
        <f t="shared" si="13"/>
        <v>1595.0443799999998</v>
      </c>
      <c r="F226">
        <f t="shared" si="14"/>
        <v>1582.3881000000001</v>
      </c>
      <c r="G226" s="4">
        <f t="shared" si="15"/>
        <v>388.91580000000022</v>
      </c>
      <c r="H226" s="4">
        <f t="shared" si="16"/>
        <v>32.586914669071099</v>
      </c>
      <c r="I226" s="4">
        <f t="shared" si="17"/>
        <v>12.656279999999697</v>
      </c>
      <c r="J226" s="4">
        <f t="shared" si="18"/>
        <v>0.79347510067398241</v>
      </c>
      <c r="K226" s="4">
        <f t="shared" si="19"/>
        <v>401.57207999999991</v>
      </c>
      <c r="L226" s="4">
        <f t="shared" si="20"/>
        <v>25.176232400505366</v>
      </c>
    </row>
    <row r="227" spans="3:12" x14ac:dyDescent="0.2">
      <c r="C227">
        <v>38.5</v>
      </c>
      <c r="D227">
        <f t="shared" si="12"/>
        <v>1175.3896500000001</v>
      </c>
      <c r="E227">
        <f t="shared" si="13"/>
        <v>1576.1344050000002</v>
      </c>
      <c r="F227">
        <f t="shared" si="14"/>
        <v>1560.7149749999999</v>
      </c>
      <c r="G227" s="4">
        <f t="shared" si="15"/>
        <v>385.32532499999979</v>
      </c>
      <c r="H227" s="4">
        <f t="shared" si="16"/>
        <v>32.782773355201805</v>
      </c>
      <c r="I227" s="4">
        <f t="shared" si="17"/>
        <v>15.419430000000375</v>
      </c>
      <c r="J227" s="4">
        <f t="shared" si="18"/>
        <v>0.97830679611364568</v>
      </c>
      <c r="K227" s="4">
        <f t="shared" si="19"/>
        <v>400.74475500000017</v>
      </c>
      <c r="L227" s="4">
        <f t="shared" si="20"/>
        <v>25.425798315721693</v>
      </c>
    </row>
    <row r="228" spans="3:12" x14ac:dyDescent="0.2">
      <c r="C228">
        <v>38</v>
      </c>
      <c r="D228">
        <f t="shared" si="12"/>
        <v>1157.5418</v>
      </c>
      <c r="E228">
        <f t="shared" si="13"/>
        <v>1557.4523199999999</v>
      </c>
      <c r="F228">
        <f t="shared" si="14"/>
        <v>1539.2404000000001</v>
      </c>
      <c r="G228" s="4">
        <f t="shared" si="15"/>
        <v>381.69860000000017</v>
      </c>
      <c r="H228" s="4">
        <f t="shared" si="16"/>
        <v>32.974930149390737</v>
      </c>
      <c r="I228" s="4">
        <f t="shared" si="17"/>
        <v>18.211919999999736</v>
      </c>
      <c r="J228" s="4">
        <f t="shared" si="18"/>
        <v>1.1693404521044817</v>
      </c>
      <c r="K228" s="4">
        <f t="shared" si="19"/>
        <v>399.91051999999991</v>
      </c>
      <c r="L228" s="4">
        <f t="shared" si="20"/>
        <v>25.677223942239202</v>
      </c>
    </row>
    <row r="229" spans="3:12" x14ac:dyDescent="0.2">
      <c r="C229">
        <v>37.5</v>
      </c>
      <c r="D229">
        <f t="shared" si="12"/>
        <v>1139.92875</v>
      </c>
      <c r="E229">
        <f t="shared" si="13"/>
        <v>1538.9981250000001</v>
      </c>
      <c r="F229">
        <f t="shared" si="14"/>
        <v>1517.964375</v>
      </c>
      <c r="G229" s="4">
        <f t="shared" si="15"/>
        <v>378.03562499999998</v>
      </c>
      <c r="H229" s="4">
        <f t="shared" si="16"/>
        <v>33.163092430118986</v>
      </c>
      <c r="I229" s="4">
        <f t="shared" si="17"/>
        <v>21.033750000000055</v>
      </c>
      <c r="J229" s="4">
        <f t="shared" si="18"/>
        <v>1.3667170647137763</v>
      </c>
      <c r="K229" s="4">
        <f t="shared" si="19"/>
        <v>399.06937500000004</v>
      </c>
      <c r="L229" s="4">
        <f t="shared" si="20"/>
        <v>25.930465314894391</v>
      </c>
    </row>
    <row r="230" spans="3:12" x14ac:dyDescent="0.2">
      <c r="C230">
        <v>37</v>
      </c>
      <c r="D230">
        <f t="shared" si="12"/>
        <v>1122.5505000000001</v>
      </c>
      <c r="E230">
        <f t="shared" si="13"/>
        <v>1520.7718199999999</v>
      </c>
      <c r="F230">
        <f t="shared" si="14"/>
        <v>1496.8869</v>
      </c>
      <c r="G230" s="4">
        <f t="shared" si="15"/>
        <v>374.33639999999991</v>
      </c>
      <c r="H230" s="4">
        <f t="shared" si="16"/>
        <v>33.346954101396761</v>
      </c>
      <c r="I230" s="4">
        <f t="shared" si="17"/>
        <v>23.884919999999966</v>
      </c>
      <c r="J230" s="4">
        <f t="shared" si="18"/>
        <v>1.5705788130661158</v>
      </c>
      <c r="K230" s="4">
        <f t="shared" si="19"/>
        <v>398.22131999999988</v>
      </c>
      <c r="L230" s="4">
        <f t="shared" si="20"/>
        <v>26.185474688766913</v>
      </c>
    </row>
    <row r="231" spans="3:12" x14ac:dyDescent="0.2">
      <c r="C231">
        <v>36.5</v>
      </c>
      <c r="D231">
        <f t="shared" si="12"/>
        <v>1105.40705</v>
      </c>
      <c r="E231">
        <f t="shared" si="13"/>
        <v>1502.7734049999999</v>
      </c>
      <c r="F231">
        <f t="shared" si="14"/>
        <v>1476.007975</v>
      </c>
      <c r="G231" s="4">
        <f t="shared" si="15"/>
        <v>370.60092499999996</v>
      </c>
      <c r="H231" s="4">
        <f t="shared" si="16"/>
        <v>33.526195169462689</v>
      </c>
      <c r="I231" s="4">
        <f t="shared" si="17"/>
        <v>26.765429999999924</v>
      </c>
      <c r="J231" s="4">
        <f t="shared" si="18"/>
        <v>1.7810689163746496</v>
      </c>
      <c r="K231" s="4">
        <f t="shared" si="19"/>
        <v>397.36635499999988</v>
      </c>
      <c r="L231" s="4">
        <f t="shared" si="20"/>
        <v>26.442200379504317</v>
      </c>
    </row>
    <row r="232" spans="3:12" x14ac:dyDescent="0.2">
      <c r="C232">
        <v>36</v>
      </c>
      <c r="D232">
        <f t="shared" si="12"/>
        <v>1088.4983999999999</v>
      </c>
      <c r="E232">
        <f t="shared" si="13"/>
        <v>1485.00288</v>
      </c>
      <c r="F232">
        <f t="shared" si="14"/>
        <v>1455.3276000000001</v>
      </c>
      <c r="G232" s="4">
        <f t="shared" si="15"/>
        <v>366.82920000000013</v>
      </c>
      <c r="H232" s="4">
        <f t="shared" si="16"/>
        <v>33.700481323628964</v>
      </c>
      <c r="I232" s="4">
        <f t="shared" si="17"/>
        <v>29.67527999999993</v>
      </c>
      <c r="J232" s="4">
        <f t="shared" si="18"/>
        <v>1.9983314779833914</v>
      </c>
      <c r="K232" s="4">
        <f t="shared" si="19"/>
        <v>396.50448000000006</v>
      </c>
      <c r="L232" s="4">
        <f t="shared" si="20"/>
        <v>26.700586600882552</v>
      </c>
    </row>
    <row r="233" spans="3:12" x14ac:dyDescent="0.2">
      <c r="C233">
        <v>35.5</v>
      </c>
      <c r="D233">
        <f t="shared" si="12"/>
        <v>1071.82455</v>
      </c>
      <c r="E233">
        <f t="shared" si="13"/>
        <v>1467.4602450000002</v>
      </c>
      <c r="F233">
        <f t="shared" si="14"/>
        <v>1434.845775</v>
      </c>
      <c r="G233" s="4">
        <f t="shared" si="15"/>
        <v>363.02122499999996</v>
      </c>
      <c r="H233" s="4">
        <f t="shared" si="16"/>
        <v>33.869463523670916</v>
      </c>
      <c r="I233" s="4">
        <f t="shared" si="17"/>
        <v>32.61447000000021</v>
      </c>
      <c r="J233" s="4">
        <f t="shared" si="18"/>
        <v>2.2225113158005998</v>
      </c>
      <c r="K233" s="4">
        <f t="shared" si="19"/>
        <v>395.63569500000017</v>
      </c>
      <c r="L233" s="4">
        <f t="shared" si="20"/>
        <v>26.960573299892026</v>
      </c>
    </row>
    <row r="234" spans="3:12" x14ac:dyDescent="0.2">
      <c r="C234">
        <v>35</v>
      </c>
      <c r="D234">
        <f t="shared" si="12"/>
        <v>1055.3854999999999</v>
      </c>
      <c r="E234">
        <f t="shared" si="13"/>
        <v>1450.1455000000001</v>
      </c>
      <c r="F234">
        <f t="shared" si="14"/>
        <v>1414.5625</v>
      </c>
      <c r="G234" s="4">
        <f t="shared" si="15"/>
        <v>359.17700000000013</v>
      </c>
      <c r="H234" s="4">
        <f t="shared" si="16"/>
        <v>34.032777596432787</v>
      </c>
      <c r="I234" s="4">
        <f t="shared" si="17"/>
        <v>35.583000000000084</v>
      </c>
      <c r="J234" s="4">
        <f t="shared" si="18"/>
        <v>2.4537537785001633</v>
      </c>
      <c r="K234" s="4">
        <f t="shared" si="19"/>
        <v>394.76000000000022</v>
      </c>
      <c r="L234" s="4">
        <f t="shared" si="20"/>
        <v>27.222095989678291</v>
      </c>
    </row>
    <row r="235" spans="3:12" x14ac:dyDescent="0.2">
      <c r="C235">
        <v>34.5</v>
      </c>
      <c r="D235">
        <f t="shared" si="12"/>
        <v>1039.1812500000001</v>
      </c>
      <c r="E235">
        <f t="shared" si="13"/>
        <v>1433.0586450000001</v>
      </c>
      <c r="F235">
        <f t="shared" si="14"/>
        <v>1394.4777749999998</v>
      </c>
      <c r="G235" s="4">
        <f t="shared" si="15"/>
        <v>355.29652499999975</v>
      </c>
      <c r="H235" s="4">
        <f t="shared" si="16"/>
        <v>34.190043844613221</v>
      </c>
      <c r="I235" s="4">
        <f t="shared" si="17"/>
        <v>38.580870000000232</v>
      </c>
      <c r="J235" s="4">
        <f t="shared" si="18"/>
        <v>2.692204546869764</v>
      </c>
      <c r="K235" s="4">
        <f t="shared" si="19"/>
        <v>393.87739499999998</v>
      </c>
      <c r="L235" s="4">
        <f t="shared" si="20"/>
        <v>27.485085580709086</v>
      </c>
    </row>
    <row r="236" spans="3:12" x14ac:dyDescent="0.2">
      <c r="C236">
        <v>34</v>
      </c>
      <c r="D236">
        <f t="shared" si="12"/>
        <v>1023.2118</v>
      </c>
      <c r="E236">
        <f t="shared" si="13"/>
        <v>1416.1996800000002</v>
      </c>
      <c r="F236">
        <f t="shared" si="14"/>
        <v>1374.5916</v>
      </c>
      <c r="G236" s="4">
        <f t="shared" si="15"/>
        <v>351.37979999999993</v>
      </c>
      <c r="H236" s="4">
        <f t="shared" si="16"/>
        <v>34.340866671005941</v>
      </c>
      <c r="I236" s="4">
        <f t="shared" si="17"/>
        <v>41.6080800000002</v>
      </c>
      <c r="J236" s="4">
        <f t="shared" si="18"/>
        <v>2.9380094196886271</v>
      </c>
      <c r="K236" s="4">
        <f t="shared" si="19"/>
        <v>392.98788000000013</v>
      </c>
      <c r="L236" s="4">
        <f t="shared" si="20"/>
        <v>27.749468210584549</v>
      </c>
    </row>
    <row r="237" spans="3:12" x14ac:dyDescent="0.2">
      <c r="C237">
        <v>33.5</v>
      </c>
      <c r="D237">
        <f t="shared" si="12"/>
        <v>1007.4771500000001</v>
      </c>
      <c r="E237">
        <f t="shared" si="13"/>
        <v>1399.5686049999999</v>
      </c>
      <c r="F237">
        <f t="shared" si="14"/>
        <v>1354.9039750000002</v>
      </c>
      <c r="G237" s="4">
        <f t="shared" si="15"/>
        <v>347.42682500000012</v>
      </c>
      <c r="H237" s="4">
        <f t="shared" si="16"/>
        <v>34.484834221798486</v>
      </c>
      <c r="I237" s="4">
        <f t="shared" si="17"/>
        <v>44.664629999999761</v>
      </c>
      <c r="J237" s="4">
        <f t="shared" si="18"/>
        <v>3.1913140835278853</v>
      </c>
      <c r="K237" s="4">
        <f t="shared" si="19"/>
        <v>392.09145499999988</v>
      </c>
      <c r="L237" s="4">
        <f t="shared" si="20"/>
        <v>28.015165072954741</v>
      </c>
    </row>
    <row r="238" spans="3:12" x14ac:dyDescent="0.2">
      <c r="C238">
        <v>33</v>
      </c>
      <c r="D238">
        <f t="shared" si="12"/>
        <v>991.97730000000001</v>
      </c>
      <c r="E238">
        <f t="shared" si="13"/>
        <v>1383.1654199999998</v>
      </c>
      <c r="F238">
        <f t="shared" si="14"/>
        <v>1335.4149000000002</v>
      </c>
      <c r="G238" s="4">
        <f t="shared" si="15"/>
        <v>343.4376000000002</v>
      </c>
      <c r="H238" s="4">
        <f t="shared" si="16"/>
        <v>34.621518052882884</v>
      </c>
      <c r="I238" s="4">
        <f t="shared" si="17"/>
        <v>47.750519999999597</v>
      </c>
      <c r="J238" s="4">
        <f t="shared" si="18"/>
        <v>3.4522638658794409</v>
      </c>
      <c r="K238" s="4">
        <f t="shared" si="19"/>
        <v>391.1881199999998</v>
      </c>
      <c r="L238" s="4">
        <f t="shared" si="20"/>
        <v>28.282092246059754</v>
      </c>
    </row>
    <row r="239" spans="3:12" x14ac:dyDescent="0.2">
      <c r="C239">
        <v>32.5</v>
      </c>
      <c r="D239">
        <f t="shared" si="12"/>
        <v>976.71225000000004</v>
      </c>
      <c r="E239">
        <f t="shared" si="13"/>
        <v>1366.9901250000003</v>
      </c>
      <c r="F239">
        <f t="shared" si="14"/>
        <v>1316.1243749999999</v>
      </c>
      <c r="G239" s="4">
        <f t="shared" si="15"/>
        <v>339.41212499999983</v>
      </c>
      <c r="H239" s="4">
        <f t="shared" si="16"/>
        <v>34.750472823495336</v>
      </c>
      <c r="I239" s="4">
        <f t="shared" si="17"/>
        <v>50.865750000000389</v>
      </c>
      <c r="J239" s="4">
        <f t="shared" si="18"/>
        <v>3.7210034710382693</v>
      </c>
      <c r="K239" s="4">
        <f t="shared" si="19"/>
        <v>390.27787500000022</v>
      </c>
      <c r="L239" s="4">
        <f t="shared" si="20"/>
        <v>28.550160521459521</v>
      </c>
    </row>
    <row r="240" spans="3:12" x14ac:dyDescent="0.2">
      <c r="C240">
        <v>32</v>
      </c>
      <c r="D240">
        <f t="shared" si="12"/>
        <v>961.68200000000002</v>
      </c>
      <c r="E240">
        <f t="shared" si="13"/>
        <v>1351.0427199999999</v>
      </c>
      <c r="F240">
        <f t="shared" si="14"/>
        <v>1297.0324000000001</v>
      </c>
      <c r="G240" s="4">
        <f t="shared" si="15"/>
        <v>335.35040000000004</v>
      </c>
      <c r="H240" s="4">
        <f t="shared" si="16"/>
        <v>34.871236021886652</v>
      </c>
      <c r="I240" s="4">
        <f t="shared" si="17"/>
        <v>54.010319999999865</v>
      </c>
      <c r="J240" s="4">
        <f t="shared" si="18"/>
        <v>3.9976766981875946</v>
      </c>
      <c r="K240" s="4">
        <f t="shared" si="19"/>
        <v>389.3607199999999</v>
      </c>
      <c r="L240" s="4">
        <f t="shared" si="20"/>
        <v>28.819275233576619</v>
      </c>
    </row>
    <row r="241" spans="3:12" x14ac:dyDescent="0.2">
      <c r="C241">
        <v>31.5</v>
      </c>
      <c r="D241">
        <f t="shared" si="12"/>
        <v>946.88654999999994</v>
      </c>
      <c r="E241">
        <f t="shared" si="13"/>
        <v>1335.3232050000001</v>
      </c>
      <c r="F241">
        <f t="shared" si="14"/>
        <v>1278.1389749999998</v>
      </c>
      <c r="G241" s="4">
        <f t="shared" si="15"/>
        <v>331.2524249999999</v>
      </c>
      <c r="H241" s="4">
        <f t="shared" si="16"/>
        <v>34.983327728121175</v>
      </c>
      <c r="I241" s="4">
        <f t="shared" si="17"/>
        <v>57.184230000000298</v>
      </c>
      <c r="J241" s="4">
        <f t="shared" si="18"/>
        <v>4.2824261411678455</v>
      </c>
      <c r="K241" s="4">
        <f t="shared" si="19"/>
        <v>388.4366550000002</v>
      </c>
      <c r="L241" s="4">
        <f t="shared" si="20"/>
        <v>29.089336090733191</v>
      </c>
    </row>
    <row r="242" spans="3:12" x14ac:dyDescent="0.2">
      <c r="C242">
        <v>31</v>
      </c>
      <c r="D242">
        <f t="shared" si="12"/>
        <v>932.32590000000005</v>
      </c>
      <c r="E242">
        <f t="shared" si="13"/>
        <v>1319.83158</v>
      </c>
      <c r="F242">
        <f t="shared" si="14"/>
        <v>1259.4441000000002</v>
      </c>
      <c r="G242" s="4">
        <f t="shared" si="15"/>
        <v>327.11820000000012</v>
      </c>
      <c r="H242" s="4">
        <f t="shared" si="16"/>
        <v>35.086250419515331</v>
      </c>
      <c r="I242" s="4">
        <f t="shared" si="17"/>
        <v>60.387479999999869</v>
      </c>
      <c r="J242" s="4">
        <f t="shared" si="18"/>
        <v>4.5753928694447419</v>
      </c>
      <c r="K242" s="4">
        <f t="shared" si="19"/>
        <v>387.50567999999998</v>
      </c>
      <c r="L242" s="4">
        <f t="shared" si="20"/>
        <v>29.360237008421937</v>
      </c>
    </row>
    <row r="243" spans="3:12" x14ac:dyDescent="0.2">
      <c r="C243">
        <v>30.5</v>
      </c>
      <c r="D243">
        <f t="shared" si="12"/>
        <v>918.0000500000001</v>
      </c>
      <c r="E243">
        <f t="shared" si="13"/>
        <v>1304.5678449999998</v>
      </c>
      <c r="F243">
        <f t="shared" si="14"/>
        <v>1240.9477750000001</v>
      </c>
      <c r="G243" s="4">
        <f t="shared" si="15"/>
        <v>322.94772499999999</v>
      </c>
      <c r="H243" s="4">
        <f t="shared" si="16"/>
        <v>35.179488824646569</v>
      </c>
      <c r="I243" s="4">
        <f t="shared" si="17"/>
        <v>63.620069999999714</v>
      </c>
      <c r="J243" s="4">
        <f t="shared" si="18"/>
        <v>4.8767160898404427</v>
      </c>
      <c r="K243" s="4">
        <f t="shared" si="19"/>
        <v>386.56779499999971</v>
      </c>
      <c r="L243" s="4">
        <f t="shared" si="20"/>
        <v>29.6318659456151</v>
      </c>
    </row>
    <row r="244" spans="3:12" x14ac:dyDescent="0.2">
      <c r="C244">
        <v>30</v>
      </c>
      <c r="D244">
        <f t="shared" si="12"/>
        <v>903.90900000000011</v>
      </c>
      <c r="E244">
        <f t="shared" si="13"/>
        <v>1289.5319999999999</v>
      </c>
      <c r="F244">
        <f t="shared" si="14"/>
        <v>1222.6500000000001</v>
      </c>
      <c r="G244" s="4">
        <f t="shared" si="15"/>
        <v>318.74099999999999</v>
      </c>
      <c r="H244" s="4">
        <f t="shared" si="16"/>
        <v>35.262509832295059</v>
      </c>
      <c r="I244" s="4">
        <f t="shared" si="17"/>
        <v>66.881999999999834</v>
      </c>
      <c r="J244" s="4">
        <f t="shared" si="18"/>
        <v>5.1865327886395871</v>
      </c>
      <c r="K244" s="4">
        <f t="shared" si="19"/>
        <v>385.62299999999982</v>
      </c>
      <c r="L244" s="4">
        <f t="shared" si="20"/>
        <v>29.904104744977232</v>
      </c>
    </row>
    <row r="245" spans="3:12" x14ac:dyDescent="0.2">
      <c r="C245">
        <v>29.5</v>
      </c>
      <c r="D245">
        <f t="shared" si="12"/>
        <v>890.05275000000006</v>
      </c>
      <c r="E245">
        <f t="shared" si="13"/>
        <v>1274.7240449999999</v>
      </c>
      <c r="F245">
        <f t="shared" si="14"/>
        <v>1204.5507750000002</v>
      </c>
      <c r="G245" s="4">
        <f t="shared" si="15"/>
        <v>314.4980250000001</v>
      </c>
      <c r="H245" s="4">
        <f t="shared" si="16"/>
        <v>35.334762462112508</v>
      </c>
      <c r="I245" s="4">
        <f t="shared" si="17"/>
        <v>70.173269999999775</v>
      </c>
      <c r="J245" s="4">
        <f t="shared" si="18"/>
        <v>5.504977353745593</v>
      </c>
      <c r="K245" s="4">
        <f t="shared" si="19"/>
        <v>384.67129499999987</v>
      </c>
      <c r="L245" s="4">
        <f t="shared" si="20"/>
        <v>30.176828977914187</v>
      </c>
    </row>
    <row r="246" spans="3:12" x14ac:dyDescent="0.2">
      <c r="C246">
        <v>29</v>
      </c>
      <c r="D246">
        <f t="shared" si="12"/>
        <v>876.43129999999996</v>
      </c>
      <c r="E246">
        <f t="shared" si="13"/>
        <v>1260.1439799999998</v>
      </c>
      <c r="F246">
        <f t="shared" si="14"/>
        <v>1186.6500999999998</v>
      </c>
      <c r="G246" s="4">
        <f t="shared" si="15"/>
        <v>310.21879999999987</v>
      </c>
      <c r="H246" s="4">
        <f t="shared" si="16"/>
        <v>35.395677904246448</v>
      </c>
      <c r="I246" s="4">
        <f t="shared" si="17"/>
        <v>73.49387999999999</v>
      </c>
      <c r="J246" s="4">
        <f t="shared" si="18"/>
        <v>5.8321811766303089</v>
      </c>
      <c r="K246" s="4">
        <f t="shared" si="19"/>
        <v>383.71267999999986</v>
      </c>
      <c r="L246" s="4">
        <f t="shared" si="20"/>
        <v>30.449907795456827</v>
      </c>
    </row>
    <row r="247" spans="3:12" x14ac:dyDescent="0.2">
      <c r="C247">
        <v>28.5</v>
      </c>
      <c r="D247">
        <f t="shared" si="12"/>
        <v>863.04465000000005</v>
      </c>
      <c r="E247">
        <f t="shared" si="13"/>
        <v>1245.7918049999998</v>
      </c>
      <c r="F247">
        <f t="shared" si="14"/>
        <v>1168.947975</v>
      </c>
      <c r="G247" s="4">
        <f t="shared" si="15"/>
        <v>305.903325</v>
      </c>
      <c r="H247" s="4">
        <f t="shared" si="16"/>
        <v>35.444669635574471</v>
      </c>
      <c r="I247" s="4">
        <f t="shared" si="17"/>
        <v>76.843829999999798</v>
      </c>
      <c r="J247" s="4">
        <f t="shared" si="18"/>
        <v>6.1682722338986498</v>
      </c>
      <c r="K247" s="4">
        <f t="shared" si="19"/>
        <v>382.74715499999979</v>
      </c>
      <c r="L247" s="4">
        <f t="shared" si="20"/>
        <v>30.723203786045122</v>
      </c>
    </row>
    <row r="248" spans="3:12" x14ac:dyDescent="0.2">
      <c r="C248">
        <v>28</v>
      </c>
      <c r="D248">
        <f t="shared" si="12"/>
        <v>849.89280000000008</v>
      </c>
      <c r="E248">
        <f t="shared" si="13"/>
        <v>1231.66752</v>
      </c>
      <c r="F248">
        <f t="shared" si="14"/>
        <v>1151.4443999999999</v>
      </c>
      <c r="G248" s="4">
        <f t="shared" si="15"/>
        <v>301.55159999999978</v>
      </c>
      <c r="H248" s="4">
        <f t="shared" si="16"/>
        <v>35.481133620616596</v>
      </c>
      <c r="I248" s="4">
        <f t="shared" si="17"/>
        <v>80.223120000000108</v>
      </c>
      <c r="J248" s="4">
        <f t="shared" si="18"/>
        <v>6.513374648379143</v>
      </c>
      <c r="K248" s="4">
        <f t="shared" si="19"/>
        <v>381.77471999999989</v>
      </c>
      <c r="L248" s="4">
        <f t="shared" si="20"/>
        <v>30.996572841346008</v>
      </c>
    </row>
    <row r="249" spans="3:12" x14ac:dyDescent="0.2">
      <c r="C249">
        <v>27.5</v>
      </c>
      <c r="D249">
        <f t="shared" si="12"/>
        <v>836.97575000000006</v>
      </c>
      <c r="E249">
        <f t="shared" si="13"/>
        <v>1217.771125</v>
      </c>
      <c r="F249">
        <f t="shared" si="14"/>
        <v>1134.139375</v>
      </c>
      <c r="G249" s="4">
        <f t="shared" si="15"/>
        <v>297.16362499999991</v>
      </c>
      <c r="H249" s="4">
        <f t="shared" si="16"/>
        <v>35.504448605589815</v>
      </c>
      <c r="I249" s="4">
        <f t="shared" si="17"/>
        <v>83.631750000000011</v>
      </c>
      <c r="J249" s="4">
        <f t="shared" si="18"/>
        <v>6.8676082297484271</v>
      </c>
      <c r="K249" s="4">
        <f t="shared" si="19"/>
        <v>380.79537499999992</v>
      </c>
      <c r="L249" s="4">
        <f t="shared" si="20"/>
        <v>31.269864031305548</v>
      </c>
    </row>
    <row r="250" spans="3:12" x14ac:dyDescent="0.2">
      <c r="C250">
        <v>27</v>
      </c>
      <c r="D250">
        <f t="shared" si="12"/>
        <v>824.29349999999999</v>
      </c>
      <c r="E250">
        <f t="shared" si="13"/>
        <v>1204.1026199999999</v>
      </c>
      <c r="F250">
        <f t="shared" si="14"/>
        <v>1117.0329000000002</v>
      </c>
      <c r="G250" s="4">
        <f t="shared" si="15"/>
        <v>292.73940000000016</v>
      </c>
      <c r="H250" s="4">
        <f t="shared" si="16"/>
        <v>35.513976514433288</v>
      </c>
      <c r="I250" s="4">
        <f t="shared" si="17"/>
        <v>87.069719999999734</v>
      </c>
      <c r="J250" s="4">
        <f t="shared" si="18"/>
        <v>7.2310879948089255</v>
      </c>
      <c r="K250" s="4">
        <f t="shared" si="19"/>
        <v>379.80911999999989</v>
      </c>
      <c r="L250" s="4">
        <f t="shared" si="20"/>
        <v>31.542919489702626</v>
      </c>
    </row>
    <row r="251" spans="3:12" x14ac:dyDescent="0.2">
      <c r="C251">
        <v>26.5</v>
      </c>
      <c r="D251">
        <f t="shared" si="12"/>
        <v>811.8460500000001</v>
      </c>
      <c r="E251">
        <f t="shared" si="13"/>
        <v>1190.6620049999999</v>
      </c>
      <c r="F251">
        <f t="shared" si="14"/>
        <v>1100.1249750000002</v>
      </c>
      <c r="G251" s="4">
        <f t="shared" si="15"/>
        <v>288.27892500000007</v>
      </c>
      <c r="H251" s="4">
        <f t="shared" si="16"/>
        <v>35.509062955963145</v>
      </c>
      <c r="I251" s="4">
        <f t="shared" si="17"/>
        <v>90.537029999999731</v>
      </c>
      <c r="J251" s="4">
        <f t="shared" si="18"/>
        <v>7.6039236676574502</v>
      </c>
      <c r="K251" s="4">
        <f t="shared" si="19"/>
        <v>378.8159549999998</v>
      </c>
      <c r="L251" s="4">
        <f t="shared" si="20"/>
        <v>31.815574311536025</v>
      </c>
    </row>
    <row r="252" spans="3:12" x14ac:dyDescent="0.2">
      <c r="C252">
        <v>26</v>
      </c>
      <c r="D252">
        <f t="shared" si="12"/>
        <v>799.63340000000005</v>
      </c>
      <c r="E252">
        <f t="shared" si="13"/>
        <v>1177.44928</v>
      </c>
      <c r="F252">
        <f t="shared" si="14"/>
        <v>1083.4155999999998</v>
      </c>
      <c r="G252" s="4">
        <f t="shared" si="15"/>
        <v>283.78219999999976</v>
      </c>
      <c r="H252" s="4">
        <f t="shared" si="16"/>
        <v>35.489037851595462</v>
      </c>
      <c r="I252" s="4">
        <f t="shared" si="17"/>
        <v>94.033680000000231</v>
      </c>
      <c r="J252" s="4">
        <f t="shared" si="18"/>
        <v>7.9862191601153487</v>
      </c>
      <c r="K252" s="4">
        <f t="shared" si="19"/>
        <v>377.81587999999999</v>
      </c>
      <c r="L252" s="4">
        <f t="shared" si="20"/>
        <v>32.087656463639775</v>
      </c>
    </row>
    <row r="253" spans="3:12" x14ac:dyDescent="0.2">
      <c r="C253">
        <v>25.5</v>
      </c>
      <c r="D253">
        <f t="shared" ref="D253:D304" si="21">0.4696*C253^2-0.2287*C253+488.13</f>
        <v>787.65554999999995</v>
      </c>
      <c r="E253">
        <f t="shared" ref="E253:E304" si="22">(9.81*100*(0.7+(3+0.09*C253+0.002*C253^2)/25))-(0.0611*C253^2+0.8275*C253)+(0.4384*C253^2-0.2071*C253)</f>
        <v>1164.4644449999998</v>
      </c>
      <c r="F253">
        <f t="shared" ref="F253:F304" si="23">0.3971*C253^2+12.571*C253+488.13</f>
        <v>1066.904775</v>
      </c>
      <c r="G253" s="4">
        <f t="shared" ref="G253:G304" si="24">ABS(F253-D253)</f>
        <v>279.24922500000002</v>
      </c>
      <c r="H253" s="4">
        <f t="shared" ref="H253:H304" si="25">G253/D253*100</f>
        <v>35.453216193296683</v>
      </c>
      <c r="I253" s="4">
        <f t="shared" ref="I253:I304" si="26">ABS(F253-E253)</f>
        <v>97.559669999999869</v>
      </c>
      <c r="J253" s="4">
        <f t="shared" ref="J253:J304" si="27">I253/E253*100</f>
        <v>8.3780720329335505</v>
      </c>
      <c r="K253" s="4">
        <f t="shared" ref="K253:K304" si="28">ABS(E253-D253)</f>
        <v>376.80889499999989</v>
      </c>
      <c r="L253" s="4">
        <f t="shared" ref="L253:L304" si="29">K253/E253*100</f>
        <v>32.358986709980655</v>
      </c>
    </row>
    <row r="254" spans="3:12" x14ac:dyDescent="0.2">
      <c r="C254">
        <v>25</v>
      </c>
      <c r="D254">
        <f t="shared" si="21"/>
        <v>775.91250000000002</v>
      </c>
      <c r="E254">
        <f t="shared" si="22"/>
        <v>1151.7075</v>
      </c>
      <c r="F254">
        <f t="shared" si="23"/>
        <v>1050.5925</v>
      </c>
      <c r="G254" s="4">
        <f t="shared" si="24"/>
        <v>274.67999999999995</v>
      </c>
      <c r="H254" s="4">
        <f t="shared" si="25"/>
        <v>35.400898941568791</v>
      </c>
      <c r="I254" s="4">
        <f t="shared" si="26"/>
        <v>101.11500000000001</v>
      </c>
      <c r="J254" s="4">
        <f t="shared" si="27"/>
        <v>8.779572938441401</v>
      </c>
      <c r="K254" s="4">
        <f t="shared" si="28"/>
        <v>375.79499999999996</v>
      </c>
      <c r="L254" s="4">
        <f t="shared" si="29"/>
        <v>32.629378553148257</v>
      </c>
    </row>
    <row r="255" spans="3:12" x14ac:dyDescent="0.2">
      <c r="C255">
        <v>24.5</v>
      </c>
      <c r="D255">
        <f t="shared" si="21"/>
        <v>764.40425000000005</v>
      </c>
      <c r="E255">
        <f t="shared" si="22"/>
        <v>1139.178445</v>
      </c>
      <c r="F255">
        <f t="shared" si="23"/>
        <v>1034.478775</v>
      </c>
      <c r="G255" s="4">
        <f t="shared" si="24"/>
        <v>270.07452499999999</v>
      </c>
      <c r="H255" s="4">
        <f t="shared" si="25"/>
        <v>35.331374073338814</v>
      </c>
      <c r="I255" s="4">
        <f t="shared" si="26"/>
        <v>104.69966999999997</v>
      </c>
      <c r="J255" s="4">
        <f t="shared" si="27"/>
        <v>9.1908050454729224</v>
      </c>
      <c r="K255" s="4">
        <f t="shared" si="28"/>
        <v>374.77419499999996</v>
      </c>
      <c r="L255" s="4">
        <f t="shared" si="29"/>
        <v>32.898638193597492</v>
      </c>
    </row>
    <row r="256" spans="3:12" x14ac:dyDescent="0.2">
      <c r="C256">
        <v>24</v>
      </c>
      <c r="D256">
        <f t="shared" si="21"/>
        <v>753.13079999999991</v>
      </c>
      <c r="E256">
        <f t="shared" si="22"/>
        <v>1126.8772800000002</v>
      </c>
      <c r="F256">
        <f t="shared" si="23"/>
        <v>1018.5636000000001</v>
      </c>
      <c r="G256" s="4">
        <f t="shared" si="24"/>
        <v>265.43280000000016</v>
      </c>
      <c r="H256" s="4">
        <f t="shared" si="25"/>
        <v>35.243917789579207</v>
      </c>
      <c r="I256" s="4">
        <f t="shared" si="26"/>
        <v>108.31368000000009</v>
      </c>
      <c r="J256" s="4">
        <f t="shared" si="27"/>
        <v>9.6118434475846453</v>
      </c>
      <c r="K256" s="4">
        <f t="shared" si="28"/>
        <v>373.74648000000025</v>
      </c>
      <c r="L256" s="4">
        <f t="shared" si="29"/>
        <v>33.166564508248861</v>
      </c>
    </row>
    <row r="257" spans="3:12" x14ac:dyDescent="0.2">
      <c r="C257">
        <v>23.5</v>
      </c>
      <c r="D257">
        <f t="shared" si="21"/>
        <v>742.09215000000006</v>
      </c>
      <c r="E257">
        <f t="shared" si="22"/>
        <v>1114.804005</v>
      </c>
      <c r="F257">
        <f t="shared" si="23"/>
        <v>1002.846975</v>
      </c>
      <c r="G257" s="4">
        <f t="shared" si="24"/>
        <v>260.75482499999998</v>
      </c>
      <c r="H257" s="4">
        <f t="shared" si="25"/>
        <v>35.137795892329535</v>
      </c>
      <c r="I257" s="4">
        <f t="shared" si="26"/>
        <v>111.95702999999992</v>
      </c>
      <c r="J257" s="4">
        <f t="shared" si="27"/>
        <v>10.042754555766054</v>
      </c>
      <c r="K257" s="4">
        <f t="shared" si="28"/>
        <v>372.7118549999999</v>
      </c>
      <c r="L257" s="4">
        <f t="shared" si="29"/>
        <v>33.432949050088844</v>
      </c>
    </row>
    <row r="258" spans="3:12" x14ac:dyDescent="0.2">
      <c r="C258">
        <v>23</v>
      </c>
      <c r="D258">
        <f t="shared" si="21"/>
        <v>731.28830000000005</v>
      </c>
      <c r="E258">
        <f t="shared" si="22"/>
        <v>1102.9586199999999</v>
      </c>
      <c r="F258">
        <f t="shared" si="23"/>
        <v>987.32889999999998</v>
      </c>
      <c r="G258" s="4">
        <f t="shared" si="24"/>
        <v>256.04059999999993</v>
      </c>
      <c r="H258" s="4">
        <f t="shared" si="25"/>
        <v>35.012265340495659</v>
      </c>
      <c r="I258" s="4">
        <f t="shared" si="26"/>
        <v>115.62971999999991</v>
      </c>
      <c r="J258" s="4">
        <f t="shared" si="27"/>
        <v>10.483595477045178</v>
      </c>
      <c r="K258" s="4">
        <f t="shared" si="28"/>
        <v>371.67031999999983</v>
      </c>
      <c r="L258" s="4">
        <f t="shared" si="29"/>
        <v>33.697576070442231</v>
      </c>
    </row>
    <row r="259" spans="3:12" x14ac:dyDescent="0.2">
      <c r="C259">
        <v>22.5</v>
      </c>
      <c r="D259">
        <f t="shared" si="21"/>
        <v>720.71924999999999</v>
      </c>
      <c r="E259">
        <f t="shared" si="22"/>
        <v>1091.3411249999999</v>
      </c>
      <c r="F259">
        <f t="shared" si="23"/>
        <v>972.00937499999998</v>
      </c>
      <c r="G259" s="4">
        <f t="shared" si="24"/>
        <v>251.29012499999999</v>
      </c>
      <c r="H259" s="4">
        <f t="shared" si="25"/>
        <v>34.866575993356633</v>
      </c>
      <c r="I259" s="4">
        <f t="shared" si="26"/>
        <v>119.33174999999994</v>
      </c>
      <c r="J259" s="4">
        <f t="shared" si="27"/>
        <v>10.934413380600859</v>
      </c>
      <c r="K259" s="4">
        <f t="shared" si="28"/>
        <v>370.62187499999993</v>
      </c>
      <c r="L259" s="4">
        <f t="shared" si="29"/>
        <v>33.960222565607062</v>
      </c>
    </row>
    <row r="260" spans="3:12" x14ac:dyDescent="0.2">
      <c r="C260">
        <v>22</v>
      </c>
      <c r="D260">
        <f t="shared" si="21"/>
        <v>710.38499999999999</v>
      </c>
      <c r="E260">
        <f t="shared" si="22"/>
        <v>1079.9515200000001</v>
      </c>
      <c r="F260">
        <f t="shared" si="23"/>
        <v>956.88840000000005</v>
      </c>
      <c r="G260" s="4">
        <f t="shared" si="24"/>
        <v>246.50340000000006</v>
      </c>
      <c r="H260" s="4">
        <f t="shared" si="25"/>
        <v>34.699972550096078</v>
      </c>
      <c r="I260" s="4">
        <f t="shared" si="26"/>
        <v>123.06312000000003</v>
      </c>
      <c r="J260" s="4">
        <f t="shared" si="27"/>
        <v>11.395244853213413</v>
      </c>
      <c r="K260" s="4">
        <f t="shared" si="28"/>
        <v>369.56652000000008</v>
      </c>
      <c r="L260" s="4">
        <f t="shared" si="29"/>
        <v>34.220658349552586</v>
      </c>
    </row>
    <row r="261" spans="3:12" x14ac:dyDescent="0.2">
      <c r="C261">
        <v>21.5</v>
      </c>
      <c r="D261">
        <f t="shared" si="21"/>
        <v>700.28555000000006</v>
      </c>
      <c r="E261">
        <f t="shared" si="22"/>
        <v>1068.7898049999999</v>
      </c>
      <c r="F261">
        <f t="shared" si="23"/>
        <v>941.96597499999996</v>
      </c>
      <c r="G261" s="4">
        <f t="shared" si="24"/>
        <v>241.6804249999999</v>
      </c>
      <c r="H261" s="4">
        <f t="shared" si="25"/>
        <v>34.511696692870487</v>
      </c>
      <c r="I261" s="4">
        <f t="shared" si="26"/>
        <v>126.82382999999993</v>
      </c>
      <c r="J261" s="4">
        <f t="shared" si="27"/>
        <v>11.866115246112395</v>
      </c>
      <c r="K261" s="4">
        <f t="shared" si="28"/>
        <v>368.50425499999983</v>
      </c>
      <c r="L261" s="4">
        <f t="shared" si="29"/>
        <v>34.478646154376428</v>
      </c>
    </row>
    <row r="262" spans="3:12" x14ac:dyDescent="0.2">
      <c r="C262">
        <v>21</v>
      </c>
      <c r="D262">
        <f t="shared" si="21"/>
        <v>690.42090000000007</v>
      </c>
      <c r="E262">
        <f t="shared" si="22"/>
        <v>1057.85598</v>
      </c>
      <c r="F262">
        <f t="shared" si="23"/>
        <v>927.24209999999994</v>
      </c>
      <c r="G262" s="4">
        <f t="shared" si="24"/>
        <v>236.82119999999986</v>
      </c>
      <c r="H262" s="4">
        <f t="shared" si="25"/>
        <v>34.300989439919888</v>
      </c>
      <c r="I262" s="4">
        <f t="shared" si="26"/>
        <v>130.61388000000011</v>
      </c>
      <c r="J262" s="4">
        <f t="shared" si="27"/>
        <v>12.347038015515126</v>
      </c>
      <c r="K262" s="4">
        <f t="shared" si="28"/>
        <v>367.43507999999997</v>
      </c>
      <c r="L262" s="4">
        <f t="shared" si="29"/>
        <v>34.733941760200658</v>
      </c>
    </row>
    <row r="263" spans="3:12" x14ac:dyDescent="0.2">
      <c r="C263">
        <v>20.5</v>
      </c>
      <c r="D263">
        <f t="shared" si="21"/>
        <v>680.79105000000004</v>
      </c>
      <c r="E263">
        <f t="shared" si="22"/>
        <v>1047.1500449999999</v>
      </c>
      <c r="F263">
        <f t="shared" si="23"/>
        <v>912.71677499999998</v>
      </c>
      <c r="G263" s="4">
        <f t="shared" si="24"/>
        <v>231.92572499999994</v>
      </c>
      <c r="H263" s="4">
        <f t="shared" si="25"/>
        <v>34.067093713996378</v>
      </c>
      <c r="I263" s="4">
        <f t="shared" si="26"/>
        <v>134.43326999999988</v>
      </c>
      <c r="J263" s="4">
        <f t="shared" si="27"/>
        <v>12.838014059389158</v>
      </c>
      <c r="K263" s="4">
        <f t="shared" si="28"/>
        <v>366.35899499999982</v>
      </c>
      <c r="L263" s="4">
        <f t="shared" si="29"/>
        <v>34.986294156154088</v>
      </c>
    </row>
    <row r="264" spans="3:12" x14ac:dyDescent="0.2">
      <c r="C264">
        <v>20</v>
      </c>
      <c r="D264">
        <f t="shared" si="21"/>
        <v>671.39599999999996</v>
      </c>
      <c r="E264">
        <f t="shared" si="22"/>
        <v>1036.672</v>
      </c>
      <c r="F264">
        <f t="shared" si="23"/>
        <v>898.39</v>
      </c>
      <c r="G264" s="4">
        <f t="shared" si="24"/>
        <v>226.99400000000003</v>
      </c>
      <c r="H264" s="4">
        <f t="shared" si="25"/>
        <v>33.809257129920347</v>
      </c>
      <c r="I264" s="4">
        <f t="shared" si="26"/>
        <v>138.28200000000004</v>
      </c>
      <c r="J264" s="4">
        <f t="shared" si="27"/>
        <v>13.339031053216448</v>
      </c>
      <c r="K264" s="4">
        <f t="shared" si="28"/>
        <v>365.27600000000007</v>
      </c>
      <c r="L264" s="4">
        <f t="shared" si="29"/>
        <v>35.235445734041242</v>
      </c>
    </row>
    <row r="265" spans="3:12" x14ac:dyDescent="0.2">
      <c r="C265">
        <v>19.5</v>
      </c>
      <c r="D265">
        <f t="shared" si="21"/>
        <v>662.23575000000005</v>
      </c>
      <c r="E265">
        <f t="shared" si="22"/>
        <v>1026.4218450000001</v>
      </c>
      <c r="F265">
        <f t="shared" si="23"/>
        <v>884.26177499999994</v>
      </c>
      <c r="G265" s="4">
        <f t="shared" si="24"/>
        <v>222.02602499999989</v>
      </c>
      <c r="H265" s="4">
        <f t="shared" si="25"/>
        <v>33.526735003357921</v>
      </c>
      <c r="I265" s="4">
        <f t="shared" si="26"/>
        <v>142.16007000000013</v>
      </c>
      <c r="J265" s="4">
        <f t="shared" si="27"/>
        <v>13.850062787780995</v>
      </c>
      <c r="K265" s="4">
        <f t="shared" si="28"/>
        <v>364.18609500000002</v>
      </c>
      <c r="L265" s="4">
        <f t="shared" si="29"/>
        <v>35.481132516231668</v>
      </c>
    </row>
    <row r="266" spans="3:12" x14ac:dyDescent="0.2">
      <c r="C266">
        <v>19</v>
      </c>
      <c r="D266">
        <f t="shared" si="21"/>
        <v>653.31029999999998</v>
      </c>
      <c r="E266">
        <f t="shared" si="22"/>
        <v>1016.39958</v>
      </c>
      <c r="F266">
        <f t="shared" si="23"/>
        <v>870.33209999999997</v>
      </c>
      <c r="G266" s="4">
        <f t="shared" si="24"/>
        <v>217.02179999999998</v>
      </c>
      <c r="H266" s="4">
        <f t="shared" si="25"/>
        <v>33.218793580936961</v>
      </c>
      <c r="I266" s="4">
        <f t="shared" si="26"/>
        <v>146.06748000000005</v>
      </c>
      <c r="J266" s="4">
        <f t="shared" si="27"/>
        <v>14.371068512247914</v>
      </c>
      <c r="K266" s="4">
        <f t="shared" si="28"/>
        <v>363.08928000000003</v>
      </c>
      <c r="L266" s="4">
        <f t="shared" si="29"/>
        <v>35.72308441922025</v>
      </c>
    </row>
    <row r="267" spans="3:12" x14ac:dyDescent="0.2">
      <c r="C267">
        <v>18.5</v>
      </c>
      <c r="D267">
        <f t="shared" si="21"/>
        <v>644.61964999999998</v>
      </c>
      <c r="E267">
        <f t="shared" si="22"/>
        <v>1006.605205</v>
      </c>
      <c r="F267">
        <f t="shared" si="23"/>
        <v>856.60097500000006</v>
      </c>
      <c r="G267" s="4">
        <f t="shared" si="24"/>
        <v>211.98132500000008</v>
      </c>
      <c r="H267" s="4">
        <f t="shared" si="25"/>
        <v>32.884713489574835</v>
      </c>
      <c r="I267" s="4">
        <f t="shared" si="26"/>
        <v>150.00422999999989</v>
      </c>
      <c r="J267" s="4">
        <f t="shared" si="27"/>
        <v>14.901992286042262</v>
      </c>
      <c r="K267" s="4">
        <f t="shared" si="28"/>
        <v>361.98555499999998</v>
      </c>
      <c r="L267" s="4">
        <f t="shared" si="29"/>
        <v>35.961025554204241</v>
      </c>
    </row>
    <row r="268" spans="3:12" x14ac:dyDescent="0.2">
      <c r="C268">
        <v>18</v>
      </c>
      <c r="D268">
        <f t="shared" si="21"/>
        <v>636.16380000000004</v>
      </c>
      <c r="E268">
        <f t="shared" si="22"/>
        <v>997.0387199999999</v>
      </c>
      <c r="F268">
        <f t="shared" si="23"/>
        <v>843.0684</v>
      </c>
      <c r="G268" s="4">
        <f t="shared" si="24"/>
        <v>206.90459999999996</v>
      </c>
      <c r="H268" s="4">
        <f t="shared" si="25"/>
        <v>32.523793400378956</v>
      </c>
      <c r="I268" s="4">
        <f t="shared" si="26"/>
        <v>153.9703199999999</v>
      </c>
      <c r="J268" s="4">
        <f t="shared" si="27"/>
        <v>15.442762343271877</v>
      </c>
      <c r="K268" s="4">
        <f t="shared" si="28"/>
        <v>360.87491999999986</v>
      </c>
      <c r="L268" s="4">
        <f t="shared" si="29"/>
        <v>36.194674565898495</v>
      </c>
    </row>
    <row r="269" spans="3:12" x14ac:dyDescent="0.2">
      <c r="C269">
        <v>17.5</v>
      </c>
      <c r="D269">
        <f t="shared" si="21"/>
        <v>627.94274999999993</v>
      </c>
      <c r="E269">
        <f t="shared" si="22"/>
        <v>987.70012499999996</v>
      </c>
      <c r="F269">
        <f t="shared" si="23"/>
        <v>829.734375</v>
      </c>
      <c r="G269" s="4">
        <f t="shared" si="24"/>
        <v>201.79162500000007</v>
      </c>
      <c r="H269" s="4">
        <f t="shared" si="25"/>
        <v>32.135353899698671</v>
      </c>
      <c r="I269" s="4">
        <f t="shared" si="26"/>
        <v>157.96574999999996</v>
      </c>
      <c r="J269" s="4">
        <f t="shared" si="27"/>
        <v>15.993290473664764</v>
      </c>
      <c r="K269" s="4">
        <f t="shared" si="28"/>
        <v>359.75737500000002</v>
      </c>
      <c r="L269" s="4">
        <f t="shared" si="29"/>
        <v>36.423745010663033</v>
      </c>
    </row>
    <row r="270" spans="3:12" x14ac:dyDescent="0.2">
      <c r="C270">
        <v>17</v>
      </c>
      <c r="D270">
        <f t="shared" si="21"/>
        <v>619.95650000000001</v>
      </c>
      <c r="E270">
        <f t="shared" si="22"/>
        <v>978.58942000000002</v>
      </c>
      <c r="F270">
        <f t="shared" si="23"/>
        <v>816.59889999999996</v>
      </c>
      <c r="G270" s="4">
        <f t="shared" si="24"/>
        <v>196.64239999999995</v>
      </c>
      <c r="H270" s="4">
        <f t="shared" si="25"/>
        <v>31.718741556867286</v>
      </c>
      <c r="I270" s="4">
        <f t="shared" si="26"/>
        <v>161.99052000000006</v>
      </c>
      <c r="J270" s="4">
        <f t="shared" si="27"/>
        <v>16.553471424205675</v>
      </c>
      <c r="K270" s="4">
        <f t="shared" si="28"/>
        <v>358.63292000000001</v>
      </c>
      <c r="L270" s="4">
        <f t="shared" si="29"/>
        <v>36.647945774848047</v>
      </c>
    </row>
    <row r="271" spans="3:12" x14ac:dyDescent="0.2">
      <c r="C271">
        <v>16.5</v>
      </c>
      <c r="D271">
        <f t="shared" si="21"/>
        <v>612.20505000000003</v>
      </c>
      <c r="E271">
        <f t="shared" si="22"/>
        <v>969.70660499999997</v>
      </c>
      <c r="F271">
        <f t="shared" si="23"/>
        <v>803.66197499999998</v>
      </c>
      <c r="G271" s="4">
        <f t="shared" si="24"/>
        <v>191.45692499999996</v>
      </c>
      <c r="H271" s="4">
        <f t="shared" si="25"/>
        <v>31.273333174889679</v>
      </c>
      <c r="I271" s="4">
        <f t="shared" si="26"/>
        <v>166.04462999999998</v>
      </c>
      <c r="J271" s="4">
        <f t="shared" si="27"/>
        <v>17.123182325854117</v>
      </c>
      <c r="K271" s="4">
        <f t="shared" si="28"/>
        <v>357.50155499999994</v>
      </c>
      <c r="L271" s="4">
        <f t="shared" si="29"/>
        <v>36.866981534069261</v>
      </c>
    </row>
    <row r="272" spans="3:12" x14ac:dyDescent="0.2">
      <c r="C272">
        <v>16</v>
      </c>
      <c r="D272">
        <f t="shared" si="21"/>
        <v>604.6884</v>
      </c>
      <c r="E272">
        <f t="shared" si="22"/>
        <v>961.05167999999992</v>
      </c>
      <c r="F272">
        <f t="shared" si="23"/>
        <v>790.92359999999996</v>
      </c>
      <c r="G272" s="4">
        <f t="shared" si="24"/>
        <v>186.23519999999996</v>
      </c>
      <c r="H272" s="4">
        <f t="shared" si="25"/>
        <v>30.798540206823873</v>
      </c>
      <c r="I272" s="4">
        <f t="shared" si="26"/>
        <v>170.12807999999995</v>
      </c>
      <c r="J272" s="4">
        <f t="shared" si="27"/>
        <v>17.702282149904779</v>
      </c>
      <c r="K272" s="4">
        <f t="shared" si="28"/>
        <v>356.36327999999992</v>
      </c>
      <c r="L272" s="4">
        <f t="shared" si="29"/>
        <v>37.080553253910338</v>
      </c>
    </row>
    <row r="273" spans="3:12" x14ac:dyDescent="0.2">
      <c r="C273">
        <v>15.5</v>
      </c>
      <c r="D273">
        <f t="shared" si="21"/>
        <v>597.40655000000004</v>
      </c>
      <c r="E273">
        <f t="shared" si="22"/>
        <v>952.62464499999987</v>
      </c>
      <c r="F273">
        <f t="shared" si="23"/>
        <v>778.38377500000001</v>
      </c>
      <c r="G273" s="4">
        <f t="shared" si="24"/>
        <v>180.97722499999998</v>
      </c>
      <c r="H273" s="4">
        <f t="shared" si="25"/>
        <v>30.293813316911233</v>
      </c>
      <c r="I273" s="4">
        <f t="shared" si="26"/>
        <v>174.24086999999986</v>
      </c>
      <c r="J273" s="4">
        <f t="shared" si="27"/>
        <v>18.290611198705644</v>
      </c>
      <c r="K273" s="4">
        <f t="shared" si="28"/>
        <v>355.21809499999983</v>
      </c>
      <c r="L273" s="4">
        <f t="shared" si="29"/>
        <v>37.288358732310549</v>
      </c>
    </row>
    <row r="274" spans="3:12" x14ac:dyDescent="0.2">
      <c r="C274">
        <v>15</v>
      </c>
      <c r="D274">
        <f t="shared" si="21"/>
        <v>590.35950000000003</v>
      </c>
      <c r="E274">
        <f t="shared" si="22"/>
        <v>944.42549999999994</v>
      </c>
      <c r="F274">
        <f t="shared" si="23"/>
        <v>766.04250000000002</v>
      </c>
      <c r="G274" s="4">
        <f t="shared" si="24"/>
        <v>175.68299999999999</v>
      </c>
      <c r="H274" s="4">
        <f t="shared" si="25"/>
        <v>29.758647061663275</v>
      </c>
      <c r="I274" s="4">
        <f t="shared" si="26"/>
        <v>178.38299999999992</v>
      </c>
      <c r="J274" s="4">
        <f t="shared" si="27"/>
        <v>18.887990635576859</v>
      </c>
      <c r="K274" s="4">
        <f t="shared" si="28"/>
        <v>354.06599999999992</v>
      </c>
      <c r="L274" s="4">
        <f t="shared" si="29"/>
        <v>37.490093183633853</v>
      </c>
    </row>
    <row r="275" spans="3:12" x14ac:dyDescent="0.2">
      <c r="C275">
        <v>14.5</v>
      </c>
      <c r="D275">
        <f t="shared" si="21"/>
        <v>583.54724999999996</v>
      </c>
      <c r="E275">
        <f t="shared" si="22"/>
        <v>936.45424500000001</v>
      </c>
      <c r="F275">
        <f t="shared" si="23"/>
        <v>753.89977499999998</v>
      </c>
      <c r="G275" s="4">
        <f t="shared" si="24"/>
        <v>170.35252500000001</v>
      </c>
      <c r="H275" s="4">
        <f t="shared" si="25"/>
        <v>29.192584662167466</v>
      </c>
      <c r="I275" s="4">
        <f t="shared" si="26"/>
        <v>182.55447000000004</v>
      </c>
      <c r="J275" s="4">
        <f t="shared" si="27"/>
        <v>19.494222058868456</v>
      </c>
      <c r="K275" s="4">
        <f t="shared" si="28"/>
        <v>352.90699500000005</v>
      </c>
      <c r="L275" s="4">
        <f t="shared" si="29"/>
        <v>37.685449864130845</v>
      </c>
    </row>
    <row r="276" spans="3:12" x14ac:dyDescent="0.2">
      <c r="C276">
        <v>14</v>
      </c>
      <c r="D276">
        <f t="shared" si="21"/>
        <v>576.96979999999996</v>
      </c>
      <c r="E276">
        <f t="shared" si="22"/>
        <v>928.71087999999997</v>
      </c>
      <c r="F276">
        <f t="shared" si="23"/>
        <v>741.9556</v>
      </c>
      <c r="G276" s="4">
        <f t="shared" si="24"/>
        <v>164.98580000000004</v>
      </c>
      <c r="H276" s="4">
        <f t="shared" si="25"/>
        <v>28.595222834886684</v>
      </c>
      <c r="I276" s="4">
        <f t="shared" si="26"/>
        <v>186.75527999999997</v>
      </c>
      <c r="J276" s="4">
        <f t="shared" si="27"/>
        <v>20.109087125155675</v>
      </c>
      <c r="K276" s="4">
        <f t="shared" si="28"/>
        <v>351.74108000000001</v>
      </c>
      <c r="L276" s="4">
        <f t="shared" si="29"/>
        <v>37.874120738200034</v>
      </c>
    </row>
    <row r="277" spans="3:12" x14ac:dyDescent="0.2">
      <c r="C277">
        <v>13.5</v>
      </c>
      <c r="D277">
        <f t="shared" si="21"/>
        <v>570.62715000000003</v>
      </c>
      <c r="E277">
        <f t="shared" si="22"/>
        <v>921.19540499999994</v>
      </c>
      <c r="F277">
        <f t="shared" si="23"/>
        <v>730.20997499999999</v>
      </c>
      <c r="G277" s="4">
        <f t="shared" si="24"/>
        <v>159.58282499999996</v>
      </c>
      <c r="H277" s="4">
        <f t="shared" si="25"/>
        <v>27.966216644265867</v>
      </c>
      <c r="I277" s="4">
        <f t="shared" si="26"/>
        <v>190.98542999999995</v>
      </c>
      <c r="J277" s="4">
        <f t="shared" si="27"/>
        <v>20.732347226590864</v>
      </c>
      <c r="K277" s="4">
        <f t="shared" si="28"/>
        <v>350.56825499999991</v>
      </c>
      <c r="L277" s="4">
        <f t="shared" si="29"/>
        <v>38.055797184528942</v>
      </c>
    </row>
    <row r="278" spans="3:12" x14ac:dyDescent="0.2">
      <c r="C278">
        <v>13</v>
      </c>
      <c r="D278">
        <f t="shared" si="21"/>
        <v>564.51930000000004</v>
      </c>
      <c r="E278">
        <f t="shared" si="22"/>
        <v>913.90782000000002</v>
      </c>
      <c r="F278">
        <f t="shared" si="23"/>
        <v>718.66290000000004</v>
      </c>
      <c r="G278" s="4">
        <f t="shared" si="24"/>
        <v>154.14359999999999</v>
      </c>
      <c r="H278" s="4">
        <f t="shared" si="25"/>
        <v>27.305284336602835</v>
      </c>
      <c r="I278" s="4">
        <f t="shared" si="26"/>
        <v>195.24491999999998</v>
      </c>
      <c r="J278" s="4">
        <f t="shared" si="27"/>
        <v>21.36374322740777</v>
      </c>
      <c r="K278" s="4">
        <f t="shared" si="28"/>
        <v>349.38851999999997</v>
      </c>
      <c r="L278" s="4">
        <f t="shared" si="29"/>
        <v>38.230170740852174</v>
      </c>
    </row>
    <row r="279" spans="3:12" x14ac:dyDescent="0.2">
      <c r="C279">
        <v>12.5</v>
      </c>
      <c r="D279">
        <f t="shared" si="21"/>
        <v>558.64625000000001</v>
      </c>
      <c r="E279">
        <f t="shared" si="22"/>
        <v>906.84812499999998</v>
      </c>
      <c r="F279">
        <f t="shared" si="23"/>
        <v>707.31437499999993</v>
      </c>
      <c r="G279" s="4">
        <f t="shared" si="24"/>
        <v>148.66812499999992</v>
      </c>
      <c r="H279" s="4">
        <f t="shared" si="25"/>
        <v>26.612212110973609</v>
      </c>
      <c r="I279" s="4">
        <f t="shared" si="26"/>
        <v>199.53375000000005</v>
      </c>
      <c r="J279" s="4">
        <f t="shared" si="27"/>
        <v>22.002995264504744</v>
      </c>
      <c r="K279" s="4">
        <f t="shared" si="28"/>
        <v>348.20187499999997</v>
      </c>
      <c r="L279" s="4">
        <f t="shared" si="29"/>
        <v>38.396933885704399</v>
      </c>
    </row>
    <row r="280" spans="3:12" x14ac:dyDescent="0.2">
      <c r="C280">
        <v>12</v>
      </c>
      <c r="D280">
        <f t="shared" si="21"/>
        <v>553.00800000000004</v>
      </c>
      <c r="E280">
        <f t="shared" si="22"/>
        <v>900.01631999999995</v>
      </c>
      <c r="F280">
        <f t="shared" si="23"/>
        <v>696.1644</v>
      </c>
      <c r="G280" s="4">
        <f t="shared" si="24"/>
        <v>143.15639999999996</v>
      </c>
      <c r="H280" s="4">
        <f t="shared" si="25"/>
        <v>25.886858779619814</v>
      </c>
      <c r="I280" s="4">
        <f t="shared" si="26"/>
        <v>203.85191999999995</v>
      </c>
      <c r="J280" s="4">
        <f t="shared" si="27"/>
        <v>22.649802616912542</v>
      </c>
      <c r="K280" s="4">
        <f t="shared" si="28"/>
        <v>347.00831999999991</v>
      </c>
      <c r="L280" s="4">
        <f t="shared" si="29"/>
        <v>38.555780855173822</v>
      </c>
    </row>
    <row r="281" spans="3:12" x14ac:dyDescent="0.2">
      <c r="C281">
        <v>11.5</v>
      </c>
      <c r="D281">
        <f t="shared" si="21"/>
        <v>547.60455000000002</v>
      </c>
      <c r="E281">
        <f t="shared" si="22"/>
        <v>893.41240500000004</v>
      </c>
      <c r="F281">
        <f t="shared" si="23"/>
        <v>685.21297499999991</v>
      </c>
      <c r="G281" s="4">
        <f t="shared" si="24"/>
        <v>137.6084249999999</v>
      </c>
      <c r="H281" s="4">
        <f t="shared" si="25"/>
        <v>25.129160267203748</v>
      </c>
      <c r="I281" s="4">
        <f t="shared" si="26"/>
        <v>208.19943000000012</v>
      </c>
      <c r="J281" s="4">
        <f t="shared" si="27"/>
        <v>23.303843648779434</v>
      </c>
      <c r="K281" s="4">
        <f t="shared" si="28"/>
        <v>345.80785500000002</v>
      </c>
      <c r="L281" s="4">
        <f t="shared" si="29"/>
        <v>38.706408492279664</v>
      </c>
    </row>
    <row r="282" spans="3:12" x14ac:dyDescent="0.2">
      <c r="C282">
        <v>11</v>
      </c>
      <c r="D282">
        <f t="shared" si="21"/>
        <v>542.43589999999995</v>
      </c>
      <c r="E282">
        <f t="shared" si="22"/>
        <v>887.03637999999989</v>
      </c>
      <c r="F282">
        <f t="shared" si="23"/>
        <v>674.46010000000001</v>
      </c>
      <c r="G282" s="4">
        <f t="shared" si="24"/>
        <v>132.02420000000006</v>
      </c>
      <c r="H282" s="4">
        <f t="shared" si="25"/>
        <v>24.339133895820702</v>
      </c>
      <c r="I282" s="4">
        <f t="shared" si="26"/>
        <v>212.57627999999988</v>
      </c>
      <c r="J282" s="4">
        <f t="shared" si="27"/>
        <v>23.964775830276533</v>
      </c>
      <c r="K282" s="4">
        <f t="shared" si="28"/>
        <v>344.60047999999995</v>
      </c>
      <c r="L282" s="4">
        <f t="shared" si="29"/>
        <v>38.848517126208506</v>
      </c>
    </row>
    <row r="283" spans="3:12" x14ac:dyDescent="0.2">
      <c r="C283">
        <v>10.5</v>
      </c>
      <c r="D283">
        <f t="shared" si="21"/>
        <v>537.50205000000005</v>
      </c>
      <c r="E283">
        <f t="shared" si="22"/>
        <v>880.88824499999987</v>
      </c>
      <c r="F283">
        <f t="shared" si="23"/>
        <v>663.90577499999995</v>
      </c>
      <c r="G283" s="4">
        <f t="shared" si="24"/>
        <v>126.40372499999989</v>
      </c>
      <c r="H283" s="4">
        <f t="shared" si="25"/>
        <v>23.516882400727564</v>
      </c>
      <c r="I283" s="4">
        <f t="shared" si="26"/>
        <v>216.98246999999992</v>
      </c>
      <c r="J283" s="4">
        <f t="shared" si="27"/>
        <v>24.632235840540698</v>
      </c>
      <c r="K283" s="4">
        <f t="shared" si="28"/>
        <v>343.38619499999982</v>
      </c>
      <c r="L283" s="4">
        <f t="shared" si="29"/>
        <v>38.98181147825396</v>
      </c>
    </row>
    <row r="284" spans="3:12" x14ac:dyDescent="0.2">
      <c r="C284">
        <v>10</v>
      </c>
      <c r="D284">
        <f t="shared" si="21"/>
        <v>532.803</v>
      </c>
      <c r="E284">
        <f t="shared" si="22"/>
        <v>874.96799999999985</v>
      </c>
      <c r="F284">
        <f t="shared" si="23"/>
        <v>653.54999999999995</v>
      </c>
      <c r="G284" s="4">
        <f t="shared" si="24"/>
        <v>120.74699999999996</v>
      </c>
      <c r="H284" s="4">
        <f t="shared" si="25"/>
        <v>22.662597620508887</v>
      </c>
      <c r="I284" s="4">
        <f t="shared" si="26"/>
        <v>221.41799999999989</v>
      </c>
      <c r="J284" s="4">
        <f t="shared" si="27"/>
        <v>25.305839756425367</v>
      </c>
      <c r="K284" s="4">
        <f t="shared" si="28"/>
        <v>342.16499999999985</v>
      </c>
      <c r="L284" s="4">
        <f t="shared" si="29"/>
        <v>39.106001590915312</v>
      </c>
    </row>
    <row r="285" spans="3:12" x14ac:dyDescent="0.2">
      <c r="C285">
        <v>9.5</v>
      </c>
      <c r="D285">
        <f t="shared" si="21"/>
        <v>528.33875</v>
      </c>
      <c r="E285">
        <f t="shared" si="22"/>
        <v>869.27564499999994</v>
      </c>
      <c r="F285">
        <f t="shared" si="23"/>
        <v>643.39277500000003</v>
      </c>
      <c r="G285" s="4">
        <f t="shared" si="24"/>
        <v>115.05402500000002</v>
      </c>
      <c r="H285" s="4">
        <f t="shared" si="25"/>
        <v>21.776563804945223</v>
      </c>
      <c r="I285" s="4">
        <f t="shared" si="26"/>
        <v>225.88286999999991</v>
      </c>
      <c r="J285" s="4">
        <f t="shared" si="27"/>
        <v>25.985183330426786</v>
      </c>
      <c r="K285" s="4">
        <f t="shared" si="28"/>
        <v>340.93689499999994</v>
      </c>
      <c r="L285" s="4">
        <f t="shared" si="29"/>
        <v>39.220803776229111</v>
      </c>
    </row>
    <row r="286" spans="3:12" x14ac:dyDescent="0.2">
      <c r="C286">
        <v>9</v>
      </c>
      <c r="D286">
        <f t="shared" si="21"/>
        <v>524.10929999999996</v>
      </c>
      <c r="E286">
        <f t="shared" si="22"/>
        <v>863.81117999999992</v>
      </c>
      <c r="F286">
        <f t="shared" si="23"/>
        <v>633.43409999999994</v>
      </c>
      <c r="G286" s="4">
        <f t="shared" si="24"/>
        <v>109.32479999999998</v>
      </c>
      <c r="H286" s="4">
        <f t="shared" si="25"/>
        <v>20.859160484273033</v>
      </c>
      <c r="I286" s="4">
        <f t="shared" si="26"/>
        <v>230.37707999999998</v>
      </c>
      <c r="J286" s="4">
        <f t="shared" si="27"/>
        <v>26.669842360688129</v>
      </c>
      <c r="K286" s="4">
        <f t="shared" si="28"/>
        <v>339.70187999999996</v>
      </c>
      <c r="L286" s="4">
        <f t="shared" si="29"/>
        <v>39.325941579038144</v>
      </c>
    </row>
    <row r="287" spans="3:12" x14ac:dyDescent="0.2">
      <c r="C287">
        <v>8.5</v>
      </c>
      <c r="D287">
        <f t="shared" si="21"/>
        <v>520.11464999999998</v>
      </c>
      <c r="E287">
        <f t="shared" si="22"/>
        <v>858.57460499999991</v>
      </c>
      <c r="F287">
        <f t="shared" si="23"/>
        <v>623.67397499999993</v>
      </c>
      <c r="G287" s="4">
        <f t="shared" si="24"/>
        <v>103.55932499999994</v>
      </c>
      <c r="H287" s="4">
        <f t="shared" si="25"/>
        <v>19.910864844895247</v>
      </c>
      <c r="I287" s="4">
        <f t="shared" si="26"/>
        <v>234.90062999999998</v>
      </c>
      <c r="J287" s="4">
        <f t="shared" si="27"/>
        <v>27.359373155463874</v>
      </c>
      <c r="K287" s="4">
        <f t="shared" si="28"/>
        <v>338.45995499999992</v>
      </c>
      <c r="L287" s="4">
        <f t="shared" si="29"/>
        <v>39.421146750549411</v>
      </c>
    </row>
    <row r="288" spans="3:12" x14ac:dyDescent="0.2">
      <c r="C288">
        <v>8</v>
      </c>
      <c r="D288">
        <f t="shared" si="21"/>
        <v>516.35479999999995</v>
      </c>
      <c r="E288">
        <f t="shared" si="22"/>
        <v>853.56592000000001</v>
      </c>
      <c r="F288">
        <f t="shared" si="23"/>
        <v>614.11239999999998</v>
      </c>
      <c r="G288" s="4">
        <f t="shared" si="24"/>
        <v>97.757600000000025</v>
      </c>
      <c r="H288" s="4">
        <f t="shared" si="25"/>
        <v>18.932253558986968</v>
      </c>
      <c r="I288" s="4">
        <f t="shared" si="26"/>
        <v>239.45352000000003</v>
      </c>
      <c r="J288" s="4">
        <f t="shared" si="27"/>
        <v>28.053313093849862</v>
      </c>
      <c r="K288" s="4">
        <f t="shared" si="28"/>
        <v>337.21112000000005</v>
      </c>
      <c r="L288" s="4">
        <f t="shared" si="29"/>
        <v>39.506160227203083</v>
      </c>
    </row>
    <row r="289" spans="3:12" x14ac:dyDescent="0.2">
      <c r="C289">
        <v>7.5</v>
      </c>
      <c r="D289">
        <f t="shared" si="21"/>
        <v>512.82974999999999</v>
      </c>
      <c r="E289">
        <f t="shared" si="22"/>
        <v>848.78512499999988</v>
      </c>
      <c r="F289">
        <f t="shared" si="23"/>
        <v>604.74937499999999</v>
      </c>
      <c r="G289" s="4">
        <f t="shared" si="24"/>
        <v>91.919624999999996</v>
      </c>
      <c r="H289" s="4">
        <f t="shared" si="25"/>
        <v>17.924004018877611</v>
      </c>
      <c r="I289" s="4">
        <f t="shared" si="26"/>
        <v>244.03574999999989</v>
      </c>
      <c r="J289" s="4">
        <f t="shared" si="27"/>
        <v>28.751181283955692</v>
      </c>
      <c r="K289" s="4">
        <f t="shared" si="28"/>
        <v>335.95537499999989</v>
      </c>
      <c r="L289" s="4">
        <f t="shared" si="29"/>
        <v>39.580733109572336</v>
      </c>
    </row>
    <row r="290" spans="3:12" x14ac:dyDescent="0.2">
      <c r="C290">
        <v>7</v>
      </c>
      <c r="D290">
        <f t="shared" si="21"/>
        <v>509.53949999999998</v>
      </c>
      <c r="E290">
        <f t="shared" si="22"/>
        <v>844.23221999999998</v>
      </c>
      <c r="F290">
        <f t="shared" si="23"/>
        <v>595.58490000000006</v>
      </c>
      <c r="G290" s="4">
        <f t="shared" si="24"/>
        <v>86.045400000000086</v>
      </c>
      <c r="H290" s="4">
        <f t="shared" si="25"/>
        <v>16.886894931600022</v>
      </c>
      <c r="I290" s="4">
        <f t="shared" si="26"/>
        <v>248.64731999999992</v>
      </c>
      <c r="J290" s="4">
        <f t="shared" si="27"/>
        <v>29.452479319019588</v>
      </c>
      <c r="K290" s="4">
        <f t="shared" si="28"/>
        <v>334.69272000000001</v>
      </c>
      <c r="L290" s="4">
        <f t="shared" si="29"/>
        <v>39.644627635746957</v>
      </c>
    </row>
    <row r="291" spans="3:12" x14ac:dyDescent="0.2">
      <c r="C291">
        <v>6.5</v>
      </c>
      <c r="D291">
        <f t="shared" si="21"/>
        <v>506.48405000000002</v>
      </c>
      <c r="E291">
        <f t="shared" si="22"/>
        <v>839.90720499999998</v>
      </c>
      <c r="F291">
        <f t="shared" si="23"/>
        <v>586.61897499999998</v>
      </c>
      <c r="G291" s="4">
        <f t="shared" si="24"/>
        <v>80.134924999999953</v>
      </c>
      <c r="H291" s="4">
        <f t="shared" si="25"/>
        <v>15.821806234569468</v>
      </c>
      <c r="I291" s="4">
        <f t="shared" si="26"/>
        <v>253.28823</v>
      </c>
      <c r="J291" s="4">
        <f t="shared" si="27"/>
        <v>30.156692131245617</v>
      </c>
      <c r="K291" s="4">
        <f t="shared" si="28"/>
        <v>333.42315499999995</v>
      </c>
      <c r="L291" s="4">
        <f t="shared" si="29"/>
        <v>39.697618143423355</v>
      </c>
    </row>
    <row r="292" spans="3:12" x14ac:dyDescent="0.2">
      <c r="C292">
        <v>6</v>
      </c>
      <c r="D292">
        <f t="shared" si="21"/>
        <v>503.66340000000002</v>
      </c>
      <c r="E292">
        <f t="shared" si="22"/>
        <v>835.81007999999997</v>
      </c>
      <c r="F292">
        <f t="shared" si="23"/>
        <v>577.85159999999996</v>
      </c>
      <c r="G292" s="4">
        <f t="shared" si="24"/>
        <v>74.188199999999938</v>
      </c>
      <c r="H292" s="4">
        <f t="shared" si="25"/>
        <v>14.72971829995984</v>
      </c>
      <c r="I292" s="4">
        <f t="shared" si="26"/>
        <v>257.95848000000001</v>
      </c>
      <c r="J292" s="4">
        <f t="shared" si="27"/>
        <v>30.863288942387491</v>
      </c>
      <c r="K292" s="4">
        <f t="shared" si="28"/>
        <v>332.14667999999995</v>
      </c>
      <c r="L292" s="4">
        <f t="shared" si="29"/>
        <v>39.739492014740954</v>
      </c>
    </row>
    <row r="293" spans="3:12" x14ac:dyDescent="0.2">
      <c r="C293">
        <v>5.5</v>
      </c>
      <c r="D293">
        <f t="shared" si="21"/>
        <v>501.07754999999997</v>
      </c>
      <c r="E293">
        <f t="shared" si="22"/>
        <v>831.94084499999997</v>
      </c>
      <c r="F293">
        <f t="shared" si="23"/>
        <v>569.28277500000002</v>
      </c>
      <c r="G293" s="4">
        <f t="shared" si="24"/>
        <v>68.205225000000041</v>
      </c>
      <c r="H293" s="4">
        <f t="shared" si="25"/>
        <v>13.611710402910695</v>
      </c>
      <c r="I293" s="4">
        <f t="shared" si="26"/>
        <v>262.65806999999995</v>
      </c>
      <c r="J293" s="4">
        <f t="shared" si="27"/>
        <v>31.571724309316725</v>
      </c>
      <c r="K293" s="4">
        <f t="shared" si="28"/>
        <v>330.86329499999999</v>
      </c>
      <c r="L293" s="4">
        <f t="shared" si="29"/>
        <v>39.770050597768162</v>
      </c>
    </row>
    <row r="294" spans="3:12" x14ac:dyDescent="0.2">
      <c r="C294">
        <v>5</v>
      </c>
      <c r="D294">
        <f t="shared" si="21"/>
        <v>498.72649999999999</v>
      </c>
      <c r="E294">
        <f t="shared" si="22"/>
        <v>828.29949999999997</v>
      </c>
      <c r="F294">
        <f t="shared" si="23"/>
        <v>560.91250000000002</v>
      </c>
      <c r="G294" s="4">
        <f t="shared" si="24"/>
        <v>62.186000000000035</v>
      </c>
      <c r="H294" s="4">
        <f t="shared" si="25"/>
        <v>12.468958437139403</v>
      </c>
      <c r="I294" s="4">
        <f t="shared" si="26"/>
        <v>267.38699999999994</v>
      </c>
      <c r="J294" s="4">
        <f t="shared" si="27"/>
        <v>32.281439262006067</v>
      </c>
      <c r="K294" s="4">
        <f t="shared" si="28"/>
        <v>329.57299999999998</v>
      </c>
      <c r="L294" s="4">
        <f t="shared" si="29"/>
        <v>39.78911009846076</v>
      </c>
    </row>
    <row r="295" spans="3:12" x14ac:dyDescent="0.2">
      <c r="C295">
        <v>4.5</v>
      </c>
      <c r="D295">
        <f t="shared" si="21"/>
        <v>496.61025000000001</v>
      </c>
      <c r="E295">
        <f t="shared" si="22"/>
        <v>824.88604500000008</v>
      </c>
      <c r="F295">
        <f t="shared" si="23"/>
        <v>552.74077499999999</v>
      </c>
      <c r="G295" s="4">
        <f t="shared" si="24"/>
        <v>56.130524999999977</v>
      </c>
      <c r="H295" s="4">
        <f t="shared" si="25"/>
        <v>11.302731870717524</v>
      </c>
      <c r="I295" s="4">
        <f t="shared" si="26"/>
        <v>272.1452700000001</v>
      </c>
      <c r="J295" s="4">
        <f t="shared" si="27"/>
        <v>32.991862530539002</v>
      </c>
      <c r="K295" s="4">
        <f t="shared" si="28"/>
        <v>328.27579500000007</v>
      </c>
      <c r="L295" s="4">
        <f t="shared" si="29"/>
        <v>39.796502436891153</v>
      </c>
    </row>
    <row r="296" spans="3:12" x14ac:dyDescent="0.2">
      <c r="C296">
        <v>4</v>
      </c>
      <c r="D296">
        <f t="shared" si="21"/>
        <v>494.72879999999998</v>
      </c>
      <c r="E296">
        <f t="shared" si="22"/>
        <v>821.70047999999997</v>
      </c>
      <c r="F296">
        <f t="shared" si="23"/>
        <v>544.76760000000002</v>
      </c>
      <c r="G296" s="4">
        <f t="shared" si="24"/>
        <v>50.038800000000037</v>
      </c>
      <c r="H296" s="4">
        <f t="shared" si="25"/>
        <v>10.114389944551446</v>
      </c>
      <c r="I296" s="4">
        <f t="shared" si="26"/>
        <v>276.93287999999995</v>
      </c>
      <c r="J296" s="4">
        <f t="shared" si="27"/>
        <v>33.702411856933558</v>
      </c>
      <c r="K296" s="4">
        <f t="shared" si="28"/>
        <v>326.97167999999999</v>
      </c>
      <c r="L296" s="4">
        <f t="shared" si="29"/>
        <v>39.792076061583899</v>
      </c>
    </row>
    <row r="297" spans="3:12" x14ac:dyDescent="0.2">
      <c r="C297">
        <v>3.5</v>
      </c>
      <c r="D297">
        <f t="shared" si="21"/>
        <v>493.08215000000001</v>
      </c>
      <c r="E297">
        <f t="shared" si="22"/>
        <v>818.74280499999998</v>
      </c>
      <c r="F297">
        <f t="shared" si="23"/>
        <v>536.992975</v>
      </c>
      <c r="G297" s="4">
        <f t="shared" si="24"/>
        <v>43.910824999999988</v>
      </c>
      <c r="H297" s="4">
        <f t="shared" si="25"/>
        <v>8.9053771263064352</v>
      </c>
      <c r="I297" s="4">
        <f t="shared" si="26"/>
        <v>281.74982999999997</v>
      </c>
      <c r="J297" s="4">
        <f t="shared" si="27"/>
        <v>34.412495386753349</v>
      </c>
      <c r="K297" s="4">
        <f t="shared" si="28"/>
        <v>325.66065499999996</v>
      </c>
      <c r="L297" s="4">
        <f t="shared" si="29"/>
        <v>39.775696715893574</v>
      </c>
    </row>
    <row r="298" spans="3:12" x14ac:dyDescent="0.2">
      <c r="C298">
        <v>3</v>
      </c>
      <c r="D298">
        <f t="shared" si="21"/>
        <v>491.6703</v>
      </c>
      <c r="E298">
        <f t="shared" si="22"/>
        <v>816.01301999999987</v>
      </c>
      <c r="F298">
        <f t="shared" si="23"/>
        <v>529.41689999999994</v>
      </c>
      <c r="G298" s="4">
        <f t="shared" si="24"/>
        <v>37.746599999999944</v>
      </c>
      <c r="H298" s="4">
        <f t="shared" si="25"/>
        <v>7.6772178429325395</v>
      </c>
      <c r="I298" s="4">
        <f t="shared" si="26"/>
        <v>286.59611999999993</v>
      </c>
      <c r="J298" s="4">
        <f t="shared" si="27"/>
        <v>35.121513134680129</v>
      </c>
      <c r="K298" s="4">
        <f t="shared" si="28"/>
        <v>324.34271999999987</v>
      </c>
      <c r="L298" s="4">
        <f t="shared" si="29"/>
        <v>39.747248150525827</v>
      </c>
    </row>
    <row r="299" spans="3:12" x14ac:dyDescent="0.2">
      <c r="C299">
        <v>2.5</v>
      </c>
      <c r="D299">
        <f t="shared" si="21"/>
        <v>490.49324999999999</v>
      </c>
      <c r="E299">
        <f t="shared" si="22"/>
        <v>813.51112499999999</v>
      </c>
      <c r="F299">
        <f t="shared" si="23"/>
        <v>522.03937499999995</v>
      </c>
      <c r="G299" s="4">
        <f t="shared" si="24"/>
        <v>31.546124999999961</v>
      </c>
      <c r="H299" s="4">
        <f t="shared" si="25"/>
        <v>6.4315105253741942</v>
      </c>
      <c r="I299" s="4">
        <f t="shared" si="26"/>
        <v>291.47175000000004</v>
      </c>
      <c r="J299" s="4">
        <f t="shared" si="27"/>
        <v>35.828858517454208</v>
      </c>
      <c r="K299" s="4">
        <f t="shared" si="28"/>
        <v>323.017875</v>
      </c>
      <c r="L299" s="4">
        <f t="shared" si="29"/>
        <v>39.706632776533937</v>
      </c>
    </row>
    <row r="300" spans="3:12" x14ac:dyDescent="0.2">
      <c r="C300">
        <v>2</v>
      </c>
      <c r="D300">
        <f t="shared" si="21"/>
        <v>489.55099999999999</v>
      </c>
      <c r="E300">
        <f t="shared" si="22"/>
        <v>811.23711999999989</v>
      </c>
      <c r="F300">
        <f t="shared" si="23"/>
        <v>514.86040000000003</v>
      </c>
      <c r="G300" s="4">
        <f t="shared" si="24"/>
        <v>25.309400000000039</v>
      </c>
      <c r="H300" s="4">
        <f t="shared" si="25"/>
        <v>5.1699210092513423</v>
      </c>
      <c r="I300" s="4">
        <f t="shared" si="26"/>
        <v>296.37671999999986</v>
      </c>
      <c r="J300" s="4">
        <f t="shared" si="27"/>
        <v>36.533919946858433</v>
      </c>
      <c r="K300" s="4">
        <f t="shared" si="28"/>
        <v>321.6861199999999</v>
      </c>
      <c r="L300" s="4">
        <f t="shared" si="29"/>
        <v>39.653772253419561</v>
      </c>
    </row>
    <row r="301" spans="3:12" x14ac:dyDescent="0.2">
      <c r="C301">
        <v>1.5</v>
      </c>
      <c r="D301">
        <f t="shared" si="21"/>
        <v>488.84354999999999</v>
      </c>
      <c r="E301">
        <f t="shared" si="22"/>
        <v>809.1910049999999</v>
      </c>
      <c r="F301">
        <f t="shared" si="23"/>
        <v>507.879975</v>
      </c>
      <c r="G301" s="4">
        <f t="shared" si="24"/>
        <v>19.036425000000008</v>
      </c>
      <c r="H301" s="4">
        <f t="shared" si="25"/>
        <v>3.8941753450567176</v>
      </c>
      <c r="I301" s="4">
        <f t="shared" si="26"/>
        <v>301.3110299999999</v>
      </c>
      <c r="J301" s="4">
        <f t="shared" si="27"/>
        <v>37.23608247474278</v>
      </c>
      <c r="K301" s="4">
        <f t="shared" si="28"/>
        <v>320.34745499999991</v>
      </c>
      <c r="L301" s="4">
        <f t="shared" si="29"/>
        <v>39.588608007327011</v>
      </c>
    </row>
    <row r="302" spans="3:12" x14ac:dyDescent="0.2">
      <c r="C302">
        <v>1</v>
      </c>
      <c r="D302">
        <f t="shared" si="21"/>
        <v>488.37090000000001</v>
      </c>
      <c r="E302">
        <f t="shared" si="22"/>
        <v>807.37278000000003</v>
      </c>
      <c r="F302">
        <f t="shared" si="23"/>
        <v>501.09809999999999</v>
      </c>
      <c r="G302" s="4">
        <f t="shared" si="24"/>
        <v>12.727199999999982</v>
      </c>
      <c r="H302" s="4">
        <f t="shared" si="25"/>
        <v>2.60605208049865</v>
      </c>
      <c r="I302" s="4">
        <f t="shared" si="26"/>
        <v>306.27468000000005</v>
      </c>
      <c r="J302" s="4">
        <f t="shared" si="27"/>
        <v>37.934729481467038</v>
      </c>
      <c r="K302" s="4">
        <f t="shared" si="28"/>
        <v>319.00188000000003</v>
      </c>
      <c r="L302" s="4">
        <f t="shared" si="29"/>
        <v>39.511101674743109</v>
      </c>
    </row>
    <row r="303" spans="3:12" x14ac:dyDescent="0.2">
      <c r="C303">
        <v>0.5</v>
      </c>
      <c r="D303">
        <f t="shared" si="21"/>
        <v>488.13304999999997</v>
      </c>
      <c r="E303">
        <f t="shared" si="22"/>
        <v>805.78244499999994</v>
      </c>
      <c r="F303">
        <f t="shared" si="23"/>
        <v>494.51477499999999</v>
      </c>
      <c r="G303" s="4">
        <f t="shared" si="24"/>
        <v>6.3817250000000172</v>
      </c>
      <c r="H303" s="4">
        <f t="shared" si="25"/>
        <v>1.3073740858153362</v>
      </c>
      <c r="I303" s="4">
        <f t="shared" si="26"/>
        <v>311.26766999999995</v>
      </c>
      <c r="J303" s="4">
        <f t="shared" si="27"/>
        <v>38.629244398591979</v>
      </c>
      <c r="K303" s="4">
        <f t="shared" si="28"/>
        <v>317.64939499999997</v>
      </c>
      <c r="L303" s="4">
        <f t="shared" si="29"/>
        <v>39.421235467595722</v>
      </c>
    </row>
    <row r="304" spans="3:12" x14ac:dyDescent="0.2">
      <c r="C304">
        <v>0</v>
      </c>
      <c r="D304">
        <f t="shared" si="21"/>
        <v>488.13</v>
      </c>
      <c r="E304">
        <f t="shared" si="22"/>
        <v>804.42</v>
      </c>
      <c r="F304">
        <f t="shared" si="23"/>
        <v>488.13</v>
      </c>
      <c r="G304" s="4">
        <f t="shared" si="24"/>
        <v>0</v>
      </c>
      <c r="H304" s="4">
        <f t="shared" si="25"/>
        <v>0</v>
      </c>
      <c r="I304" s="4">
        <f t="shared" si="26"/>
        <v>316.28999999999996</v>
      </c>
      <c r="J304" s="4">
        <f t="shared" si="27"/>
        <v>39.3190124561796</v>
      </c>
      <c r="K304" s="4">
        <f t="shared" si="28"/>
        <v>316.28999999999996</v>
      </c>
      <c r="L304" s="4">
        <f t="shared" si="29"/>
        <v>39.3190124561796</v>
      </c>
    </row>
  </sheetData>
  <mergeCells count="1">
    <mergeCell ref="C122:F1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2022-11-07T17:22:35Z</dcterms:created>
  <dcterms:modified xsi:type="dcterms:W3CDTF">2022-11-09T14:25:00Z</dcterms:modified>
</cp:coreProperties>
</file>