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E6B27A2B-6B0F-6A4E-861D-5D6C58AC30F9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3" i="1" l="1"/>
  <c r="Z94" i="1"/>
  <c r="X9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2" i="1"/>
  <c r="V91" i="1"/>
  <c r="W91" i="1" s="1"/>
  <c r="X91" i="1"/>
  <c r="Y91" i="1" s="1"/>
  <c r="V14" i="1"/>
  <c r="W14" i="1" s="1"/>
  <c r="X14" i="1"/>
  <c r="Y14" i="1"/>
  <c r="V26" i="1"/>
  <c r="W26" i="1" s="1"/>
  <c r="X26" i="1"/>
  <c r="Y26" i="1"/>
  <c r="V38" i="1"/>
  <c r="W38" i="1" s="1"/>
  <c r="X38" i="1"/>
  <c r="Y38" i="1"/>
  <c r="V50" i="1"/>
  <c r="W50" i="1" s="1"/>
  <c r="X50" i="1"/>
  <c r="Y50" i="1"/>
  <c r="X54" i="1"/>
  <c r="Y54" i="1"/>
  <c r="V62" i="1"/>
  <c r="W62" i="1" s="1"/>
  <c r="X62" i="1"/>
  <c r="Y62" i="1"/>
  <c r="V66" i="1"/>
  <c r="W66" i="1" s="1"/>
  <c r="X66" i="1"/>
  <c r="Y66" i="1"/>
  <c r="V74" i="1"/>
  <c r="W74" i="1" s="1"/>
  <c r="X74" i="1"/>
  <c r="Y74" i="1"/>
  <c r="V78" i="1"/>
  <c r="W78" i="1" s="1"/>
  <c r="X78" i="1"/>
  <c r="Y78" i="1"/>
  <c r="X80" i="1"/>
  <c r="Y80" i="1" s="1"/>
  <c r="X85" i="1"/>
  <c r="Y85" i="1"/>
  <c r="V86" i="1"/>
  <c r="W86" i="1" s="1"/>
  <c r="X86" i="1"/>
  <c r="Y86" i="1"/>
  <c r="V90" i="1"/>
  <c r="W90" i="1" s="1"/>
  <c r="X90" i="1"/>
  <c r="Y90" i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U63" i="1"/>
  <c r="V63" i="1" s="1"/>
  <c r="W63" i="1" s="1"/>
  <c r="U64" i="1"/>
  <c r="V64" i="1" s="1"/>
  <c r="W64" i="1" s="1"/>
  <c r="U65" i="1"/>
  <c r="V65" i="1" s="1"/>
  <c r="W65" i="1" s="1"/>
  <c r="U66" i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U75" i="1"/>
  <c r="V75" i="1" s="1"/>
  <c r="W75" i="1" s="1"/>
  <c r="U76" i="1"/>
  <c r="V76" i="1" s="1"/>
  <c r="W76" i="1" s="1"/>
  <c r="U77" i="1"/>
  <c r="V77" i="1" s="1"/>
  <c r="W77" i="1" s="1"/>
  <c r="U78" i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U87" i="1"/>
  <c r="V87" i="1" s="1"/>
  <c r="W87" i="1" s="1"/>
  <c r="U88" i="1"/>
  <c r="V88" i="1" s="1"/>
  <c r="W88" i="1" s="1"/>
  <c r="U89" i="1"/>
  <c r="V89" i="1" s="1"/>
  <c r="W89" i="1" s="1"/>
  <c r="U90" i="1"/>
  <c r="U91" i="1"/>
  <c r="U2" i="1"/>
  <c r="V2" i="1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T2" i="1"/>
  <c r="S2" i="1"/>
  <c r="V93" i="1" l="1"/>
  <c r="X82" i="1"/>
  <c r="Y82" i="1" s="1"/>
  <c r="X70" i="1"/>
  <c r="Y70" i="1" s="1"/>
  <c r="X58" i="1"/>
  <c r="Y58" i="1" s="1"/>
  <c r="X46" i="1"/>
  <c r="Y46" i="1" s="1"/>
  <c r="X42" i="1"/>
  <c r="Y42" i="1" s="1"/>
  <c r="X34" i="1"/>
  <c r="Y34" i="1" s="1"/>
  <c r="X30" i="1"/>
  <c r="Y30" i="1" s="1"/>
  <c r="X22" i="1"/>
  <c r="Y22" i="1" s="1"/>
  <c r="X18" i="1"/>
  <c r="Y18" i="1" s="1"/>
  <c r="X10" i="1"/>
  <c r="Y10" i="1" s="1"/>
  <c r="X6" i="1"/>
  <c r="Y6" i="1" s="1"/>
  <c r="W2" i="1"/>
  <c r="X89" i="1"/>
  <c r="Y89" i="1" s="1"/>
  <c r="X81" i="1"/>
  <c r="Y81" i="1" s="1"/>
  <c r="X77" i="1"/>
  <c r="Y77" i="1" s="1"/>
  <c r="X73" i="1"/>
  <c r="Y73" i="1" s="1"/>
  <c r="X69" i="1"/>
  <c r="Y69" i="1" s="1"/>
  <c r="X65" i="1"/>
  <c r="Y65" i="1" s="1"/>
  <c r="X61" i="1"/>
  <c r="Y61" i="1" s="1"/>
  <c r="X57" i="1"/>
  <c r="Y57" i="1" s="1"/>
  <c r="X53" i="1"/>
  <c r="Y53" i="1" s="1"/>
  <c r="X49" i="1"/>
  <c r="Y49" i="1" s="1"/>
  <c r="X45" i="1"/>
  <c r="Y45" i="1" s="1"/>
  <c r="X41" i="1"/>
  <c r="Y41" i="1" s="1"/>
  <c r="X37" i="1"/>
  <c r="Y37" i="1" s="1"/>
  <c r="X33" i="1"/>
  <c r="Y33" i="1" s="1"/>
  <c r="X29" i="1"/>
  <c r="Y29" i="1" s="1"/>
  <c r="X25" i="1"/>
  <c r="Y25" i="1" s="1"/>
  <c r="X21" i="1"/>
  <c r="Y21" i="1" s="1"/>
  <c r="X17" i="1"/>
  <c r="Y17" i="1" s="1"/>
  <c r="X13" i="1"/>
  <c r="Y13" i="1" s="1"/>
  <c r="X9" i="1"/>
  <c r="Y9" i="1" s="1"/>
  <c r="X5" i="1"/>
  <c r="Y5" i="1" s="1"/>
  <c r="X88" i="1"/>
  <c r="Y88" i="1" s="1"/>
  <c r="X84" i="1"/>
  <c r="Y84" i="1" s="1"/>
  <c r="X76" i="1"/>
  <c r="Y76" i="1" s="1"/>
  <c r="X72" i="1"/>
  <c r="Y72" i="1" s="1"/>
  <c r="X68" i="1"/>
  <c r="Y68" i="1" s="1"/>
  <c r="X64" i="1"/>
  <c r="Y64" i="1" s="1"/>
  <c r="X60" i="1"/>
  <c r="Y60" i="1" s="1"/>
  <c r="X56" i="1"/>
  <c r="Y56" i="1" s="1"/>
  <c r="X52" i="1"/>
  <c r="Y52" i="1" s="1"/>
  <c r="X48" i="1"/>
  <c r="Y48" i="1" s="1"/>
  <c r="X44" i="1"/>
  <c r="Y44" i="1" s="1"/>
  <c r="X40" i="1"/>
  <c r="Y40" i="1" s="1"/>
  <c r="X36" i="1"/>
  <c r="Y36" i="1" s="1"/>
  <c r="X32" i="1"/>
  <c r="Y32" i="1" s="1"/>
  <c r="X28" i="1"/>
  <c r="Y28" i="1" s="1"/>
  <c r="X24" i="1"/>
  <c r="Y24" i="1" s="1"/>
  <c r="X20" i="1"/>
  <c r="Y20" i="1" s="1"/>
  <c r="X16" i="1"/>
  <c r="Y16" i="1" s="1"/>
  <c r="X12" i="1"/>
  <c r="Y12" i="1" s="1"/>
  <c r="X8" i="1"/>
  <c r="Y8" i="1" s="1"/>
  <c r="X4" i="1"/>
  <c r="Y4" i="1" s="1"/>
  <c r="X2" i="1"/>
  <c r="X87" i="1"/>
  <c r="Y87" i="1" s="1"/>
  <c r="X83" i="1"/>
  <c r="Y83" i="1" s="1"/>
  <c r="X79" i="1"/>
  <c r="Y79" i="1" s="1"/>
  <c r="X75" i="1"/>
  <c r="Y75" i="1" s="1"/>
  <c r="X71" i="1"/>
  <c r="Y71" i="1" s="1"/>
  <c r="X67" i="1"/>
  <c r="Y67" i="1" s="1"/>
  <c r="X63" i="1"/>
  <c r="Y63" i="1" s="1"/>
  <c r="X59" i="1"/>
  <c r="Y59" i="1" s="1"/>
  <c r="X55" i="1"/>
  <c r="Y55" i="1" s="1"/>
  <c r="X51" i="1"/>
  <c r="Y51" i="1" s="1"/>
  <c r="X47" i="1"/>
  <c r="Y47" i="1" s="1"/>
  <c r="X43" i="1"/>
  <c r="Y43" i="1" s="1"/>
  <c r="X39" i="1"/>
  <c r="Y39" i="1" s="1"/>
  <c r="X35" i="1"/>
  <c r="Y35" i="1" s="1"/>
  <c r="X31" i="1"/>
  <c r="Y31" i="1" s="1"/>
  <c r="X27" i="1"/>
  <c r="Y27" i="1" s="1"/>
  <c r="X23" i="1"/>
  <c r="Y23" i="1" s="1"/>
  <c r="X19" i="1"/>
  <c r="Y19" i="1" s="1"/>
  <c r="X15" i="1"/>
  <c r="Y15" i="1" s="1"/>
  <c r="X11" i="1"/>
  <c r="Y11" i="1" s="1"/>
  <c r="X7" i="1"/>
  <c r="Y7" i="1" s="1"/>
  <c r="X3" i="1"/>
  <c r="Y3" i="1" s="1"/>
  <c r="V94" i="1"/>
  <c r="Y2" i="1" l="1"/>
  <c r="X94" i="1"/>
  <c r="W94" i="1"/>
  <c r="W93" i="1"/>
  <c r="Y93" i="1" l="1"/>
  <c r="Y94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<sst xmlns="http://schemas.openxmlformats.org/spreadsheetml/2006/main" count="26" uniqueCount="26">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</sst>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3113918396564066"/>
                  <c:y val="0.14429401548687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Sheet1!$Q$2:$Q$91</c:f>
              <c:numCache>
                <c:formatCode>General</c:formatCode>
                <c:ptCount val="90"/>
                <c:pt idx="0">
                  <c:v>5742.9498315712026</c:v>
                </c:pt>
                <c:pt idx="1">
                  <c:v>4602.8664870619396</c:v>
                </c:pt>
                <c:pt idx="2">
                  <c:v>2004.0975829815311</c:v>
                </c:pt>
                <c:pt idx="3">
                  <c:v>4964.6199404596791</c:v>
                </c:pt>
                <c:pt idx="4">
                  <c:v>3128.1521612924121</c:v>
                </c:pt>
                <c:pt idx="5">
                  <c:v>3212.276317664011</c:v>
                </c:pt>
                <c:pt idx="6">
                  <c:v>2073.343405938148</c:v>
                </c:pt>
                <c:pt idx="7">
                  <c:v>3726.2650902755049</c:v>
                </c:pt>
                <c:pt idx="8">
                  <c:v>3861.2359049925808</c:v>
                </c:pt>
                <c:pt idx="9">
                  <c:v>3816.530826262368</c:v>
                </c:pt>
                <c:pt idx="10">
                  <c:v>3850.0374504563788</c:v>
                </c:pt>
                <c:pt idx="11">
                  <c:v>3876.9989732875251</c:v>
                </c:pt>
                <c:pt idx="12">
                  <c:v>4755.9115011280874</c:v>
                </c:pt>
                <c:pt idx="13">
                  <c:v>4540.3226170602411</c:v>
                </c:pt>
                <c:pt idx="14">
                  <c:v>5321.4053056230141</c:v>
                </c:pt>
                <c:pt idx="15">
                  <c:v>5444.461668007968</c:v>
                </c:pt>
                <c:pt idx="16">
                  <c:v>5763.9102130852207</c:v>
                </c:pt>
                <c:pt idx="17">
                  <c:v>4513.977596689685</c:v>
                </c:pt>
                <c:pt idx="18">
                  <c:v>4352.3520990137231</c:v>
                </c:pt>
                <c:pt idx="19">
                  <c:v>3353.7674539184291</c:v>
                </c:pt>
                <c:pt idx="20">
                  <c:v>3428.2037110855708</c:v>
                </c:pt>
                <c:pt idx="21">
                  <c:v>4040.7136715956699</c:v>
                </c:pt>
                <c:pt idx="22">
                  <c:v>4493.4498442796084</c:v>
                </c:pt>
                <c:pt idx="23">
                  <c:v>3757.9190241559791</c:v>
                </c:pt>
                <c:pt idx="24">
                  <c:v>3989.172778193777</c:v>
                </c:pt>
                <c:pt idx="25">
                  <c:v>3829.2405932507322</c:v>
                </c:pt>
                <c:pt idx="26">
                  <c:v>4350.4643988645757</c:v>
                </c:pt>
                <c:pt idx="27">
                  <c:v>3720.7352542577182</c:v>
                </c:pt>
                <c:pt idx="28">
                  <c:v>3893.0900837021122</c:v>
                </c:pt>
                <c:pt idx="29">
                  <c:v>3594.8974830634861</c:v>
                </c:pt>
                <c:pt idx="30">
                  <c:v>3383.527669132774</c:v>
                </c:pt>
                <c:pt idx="31">
                  <c:v>3196.3879953872279</c:v>
                </c:pt>
                <c:pt idx="32">
                  <c:v>3251.1405414055812</c:v>
                </c:pt>
                <c:pt idx="33">
                  <c:v>3232.3426427714471</c:v>
                </c:pt>
                <c:pt idx="34">
                  <c:v>3152.7003799382501</c:v>
                </c:pt>
                <c:pt idx="35">
                  <c:v>3118.927315380643</c:v>
                </c:pt>
                <c:pt idx="36">
                  <c:v>3757.7715352938681</c:v>
                </c:pt>
                <c:pt idx="37">
                  <c:v>3487.3460299588551</c:v>
                </c:pt>
                <c:pt idx="38">
                  <c:v>3636.1752135947841</c:v>
                </c:pt>
                <c:pt idx="39">
                  <c:v>3882.426187770729</c:v>
                </c:pt>
                <c:pt idx="40">
                  <c:v>4050.4394134370741</c:v>
                </c:pt>
                <c:pt idx="41">
                  <c:v>3786.9453447648962</c:v>
                </c:pt>
                <c:pt idx="42">
                  <c:v>3728.7737832139769</c:v>
                </c:pt>
                <c:pt idx="43">
                  <c:v>4199.3144878157764</c:v>
                </c:pt>
                <c:pt idx="44">
                  <c:v>3678.5166092884888</c:v>
                </c:pt>
                <c:pt idx="45">
                  <c:v>3548.1251999965261</c:v>
                </c:pt>
                <c:pt idx="46">
                  <c:v>3223.0537944584948</c:v>
                </c:pt>
                <c:pt idx="47">
                  <c:v>3081.8916476833938</c:v>
                </c:pt>
                <c:pt idx="48">
                  <c:v>2831.507774853229</c:v>
                </c:pt>
                <c:pt idx="49">
                  <c:v>2502.6107241214631</c:v>
                </c:pt>
                <c:pt idx="50">
                  <c:v>2591.3395949626952</c:v>
                </c:pt>
                <c:pt idx="51">
                  <c:v>2096.1170850767439</c:v>
                </c:pt>
                <c:pt idx="52">
                  <c:v>2212.4478824687671</c:v>
                </c:pt>
                <c:pt idx="53">
                  <c:v>1961.2013818309099</c:v>
                </c:pt>
                <c:pt idx="54">
                  <c:v>1830.78775959732</c:v>
                </c:pt>
                <c:pt idx="55">
                  <c:v>1713.1550502589339</c:v>
                </c:pt>
                <c:pt idx="56">
                  <c:v>1436.2101100810139</c:v>
                </c:pt>
                <c:pt idx="57">
                  <c:v>1353.2765935059961</c:v>
                </c:pt>
                <c:pt idx="58">
                  <c:v>1412.96429437853</c:v>
                </c:pt>
                <c:pt idx="59">
                  <c:v>1621.92865346228</c:v>
                </c:pt>
                <c:pt idx="60">
                  <c:v>1966.6971212567171</c:v>
                </c:pt>
                <c:pt idx="61">
                  <c:v>2024.1597387712211</c:v>
                </c:pt>
                <c:pt idx="62">
                  <c:v>2032.752241457903</c:v>
                </c:pt>
                <c:pt idx="63">
                  <c:v>2111.0747776074209</c:v>
                </c:pt>
                <c:pt idx="64">
                  <c:v>1885.885435855005</c:v>
                </c:pt>
                <c:pt idx="65">
                  <c:v>2019.2179552850439</c:v>
                </c:pt>
                <c:pt idx="66">
                  <c:v>1782.3274263230619</c:v>
                </c:pt>
                <c:pt idx="67">
                  <c:v>1666.665126463168</c:v>
                </c:pt>
                <c:pt idx="68">
                  <c:v>1725.319945853435</c:v>
                </c:pt>
                <c:pt idx="69">
                  <c:v>1525.4076432122411</c:v>
                </c:pt>
                <c:pt idx="70">
                  <c:v>1494.6999270326651</c:v>
                </c:pt>
                <c:pt idx="71">
                  <c:v>1457.9577506726871</c:v>
                </c:pt>
                <c:pt idx="72">
                  <c:v>1535.7850370148569</c:v>
                </c:pt>
                <c:pt idx="73">
                  <c:v>1415.301960212018</c:v>
                </c:pt>
                <c:pt idx="74">
                  <c:v>1505.4451154304611</c:v>
                </c:pt>
                <c:pt idx="75">
                  <c:v>1171.576245824933</c:v>
                </c:pt>
                <c:pt idx="76">
                  <c:v>1013.606067809226</c:v>
                </c:pt>
                <c:pt idx="77">
                  <c:v>1220.158068107804</c:v>
                </c:pt>
                <c:pt idx="78">
                  <c:v>1371.7364078656781</c:v>
                </c:pt>
                <c:pt idx="79">
                  <c:v>1145.641777521761</c:v>
                </c:pt>
                <c:pt idx="80">
                  <c:v>1029.1203682971609</c:v>
                </c:pt>
                <c:pt idx="81">
                  <c:v>1248.3776456595431</c:v>
                </c:pt>
                <c:pt idx="82">
                  <c:v>1199.4604284956979</c:v>
                </c:pt>
                <c:pt idx="83">
                  <c:v>1268.694244883319</c:v>
                </c:pt>
                <c:pt idx="84">
                  <c:v>1303.060399255769</c:v>
                </c:pt>
                <c:pt idx="85">
                  <c:v>1401.2334826135341</c:v>
                </c:pt>
                <c:pt idx="86">
                  <c:v>1372.833392478329</c:v>
                </c:pt>
                <c:pt idx="87">
                  <c:v>1462.449553040504</c:v>
                </c:pt>
                <c:pt idx="88">
                  <c:v>1457.5471840537821</c:v>
                </c:pt>
                <c:pt idx="89">
                  <c:v>1491.996905207387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9-0544-B7C6-2BD3A9094317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4594.1894070719854</c:v>
                </c:pt>
                <c:pt idx="1">
                  <c:v>4552.3931671987284</c:v>
                </c:pt>
                <c:pt idx="2">
                  <c:v>4537.5216490118146</c:v>
                </c:pt>
                <c:pt idx="3">
                  <c:v>4501.9516398650703</c:v>
                </c:pt>
                <c:pt idx="4">
                  <c:v>4434.2508209935313</c:v>
                </c:pt>
                <c:pt idx="5">
                  <c:v>4335.3158643437118</c:v>
                </c:pt>
                <c:pt idx="6">
                  <c:v>4292.1018286322796</c:v>
                </c:pt>
                <c:pt idx="7">
                  <c:v>4254.8652977231213</c:v>
                </c:pt>
                <c:pt idx="8">
                  <c:v>4214.9876132114596</c:v>
                </c:pt>
                <c:pt idx="9">
                  <c:v>4172.5178557151394</c:v>
                </c:pt>
                <c:pt idx="10">
                  <c:v>4175.3409389450408</c:v>
                </c:pt>
                <c:pt idx="11">
                  <c:v>4127.510268771076</c:v>
                </c:pt>
                <c:pt idx="12">
                  <c:v>4066.1187857999998</c:v>
                </c:pt>
                <c:pt idx="13">
                  <c:v>4008.0512869137219</c:v>
                </c:pt>
                <c:pt idx="14">
                  <c:v>3999.7982345746709</c:v>
                </c:pt>
                <c:pt idx="15">
                  <c:v>3955.962575199927</c:v>
                </c:pt>
                <c:pt idx="16">
                  <c:v>3928.7187378000008</c:v>
                </c:pt>
                <c:pt idx="17">
                  <c:v>3917.854074739686</c:v>
                </c:pt>
                <c:pt idx="18">
                  <c:v>3861.1262591999998</c:v>
                </c:pt>
                <c:pt idx="19">
                  <c:v>3799.5934234652291</c:v>
                </c:pt>
                <c:pt idx="20">
                  <c:v>3751.8730441080411</c:v>
                </c:pt>
                <c:pt idx="21">
                  <c:v>3736.0514781916272</c:v>
                </c:pt>
                <c:pt idx="22">
                  <c:v>3662.7790049999999</c:v>
                </c:pt>
                <c:pt idx="23">
                  <c:v>3634.2467100382059</c:v>
                </c:pt>
                <c:pt idx="24">
                  <c:v>3603.2840487452759</c:v>
                </c:pt>
                <c:pt idx="25">
                  <c:v>3580.1734469831481</c:v>
                </c:pt>
                <c:pt idx="26">
                  <c:v>3531.6985936011151</c:v>
                </c:pt>
                <c:pt idx="27">
                  <c:v>3491.2086050452758</c:v>
                </c:pt>
                <c:pt idx="28">
                  <c:v>3466.055821878052</c:v>
                </c:pt>
                <c:pt idx="29">
                  <c:v>3431.0406843747342</c:v>
                </c:pt>
                <c:pt idx="30">
                  <c:v>3359.245377298575</c:v>
                </c:pt>
                <c:pt idx="31">
                  <c:v>3356.78781811404</c:v>
                </c:pt>
                <c:pt idx="32">
                  <c:v>3303.0110302849671</c:v>
                </c:pt>
                <c:pt idx="33">
                  <c:v>3276.337059539369</c:v>
                </c:pt>
                <c:pt idx="34">
                  <c:v>3218.6358640107442</c:v>
                </c:pt>
                <c:pt idx="35">
                  <c:v>3190.040670800086</c:v>
                </c:pt>
                <c:pt idx="36">
                  <c:v>3154.5356799441879</c:v>
                </c:pt>
                <c:pt idx="37">
                  <c:v>3114.6179055918651</c:v>
                </c:pt>
                <c:pt idx="38">
                  <c:v>3084.3226838438932</c:v>
                </c:pt>
                <c:pt idx="39">
                  <c:v>3068.0927739585909</c:v>
                </c:pt>
                <c:pt idx="40">
                  <c:v>3008.3167487515811</c:v>
                </c:pt>
                <c:pt idx="41">
                  <c:v>2976.4606120499211</c:v>
                </c:pt>
                <c:pt idx="42">
                  <c:v>2920.1503283565971</c:v>
                </c:pt>
                <c:pt idx="43">
                  <c:v>2866.7871590525442</c:v>
                </c:pt>
                <c:pt idx="44">
                  <c:v>2825.0237538000001</c:v>
                </c:pt>
                <c:pt idx="45">
                  <c:v>2794.5238369414042</c:v>
                </c:pt>
                <c:pt idx="46">
                  <c:v>2770.7218200000002</c:v>
                </c:pt>
                <c:pt idx="47">
                  <c:v>2679.049609711517</c:v>
                </c:pt>
                <c:pt idx="48">
                  <c:v>2641.32373861118</c:v>
                </c:pt>
                <c:pt idx="49">
                  <c:v>2614.3155447148529</c:v>
                </c:pt>
                <c:pt idx="50">
                  <c:v>2530.4431248002438</c:v>
                </c:pt>
                <c:pt idx="51">
                  <c:v>2496.249148410016</c:v>
                </c:pt>
                <c:pt idx="52">
                  <c:v>2444.6128495232001</c:v>
                </c:pt>
                <c:pt idx="53">
                  <c:v>2403.4896495888811</c:v>
                </c:pt>
                <c:pt idx="54">
                  <c:v>2360.966952220947</c:v>
                </c:pt>
                <c:pt idx="55">
                  <c:v>2317.1229109948999</c:v>
                </c:pt>
                <c:pt idx="56">
                  <c:v>2281.3751192580989</c:v>
                </c:pt>
                <c:pt idx="57">
                  <c:v>2249.751832110348</c:v>
                </c:pt>
                <c:pt idx="58">
                  <c:v>2205.688493098854</c:v>
                </c:pt>
                <c:pt idx="59">
                  <c:v>2158.7210204436551</c:v>
                </c:pt>
                <c:pt idx="60">
                  <c:v>2098.5072219269882</c:v>
                </c:pt>
                <c:pt idx="61">
                  <c:v>2098.5072219269882</c:v>
                </c:pt>
                <c:pt idx="62">
                  <c:v>2068.912366715856</c:v>
                </c:pt>
                <c:pt idx="63">
                  <c:v>2039.658931139815</c:v>
                </c:pt>
                <c:pt idx="64">
                  <c:v>2024.310020902996</c:v>
                </c:pt>
                <c:pt idx="65">
                  <c:v>1977.169937200402</c:v>
                </c:pt>
                <c:pt idx="66">
                  <c:v>1960.5585762000001</c:v>
                </c:pt>
                <c:pt idx="67">
                  <c:v>1913.053891285562</c:v>
                </c:pt>
                <c:pt idx="68">
                  <c:v>1885.6682217232101</c:v>
                </c:pt>
                <c:pt idx="69">
                  <c:v>1858.6239717959479</c:v>
                </c:pt>
                <c:pt idx="70">
                  <c:v>1835.045000356527</c:v>
                </c:pt>
                <c:pt idx="71">
                  <c:v>1808.6434217822291</c:v>
                </c:pt>
                <c:pt idx="72">
                  <c:v>1762.8852672</c:v>
                </c:pt>
                <c:pt idx="73">
                  <c:v>1734.455116797119</c:v>
                </c:pt>
                <c:pt idx="74">
                  <c:v>1703.5284238338279</c:v>
                </c:pt>
                <c:pt idx="75">
                  <c:v>1678.8741094368829</c:v>
                </c:pt>
                <c:pt idx="76">
                  <c:v>1651.723256760813</c:v>
                </c:pt>
                <c:pt idx="77">
                  <c:v>1594.587861105173</c:v>
                </c:pt>
                <c:pt idx="78">
                  <c:v>1552.706404665943</c:v>
                </c:pt>
                <c:pt idx="79">
                  <c:v>1510.6646068537159</c:v>
                </c:pt>
                <c:pt idx="80">
                  <c:v>1482.4626371573861</c:v>
                </c:pt>
                <c:pt idx="81">
                  <c:v>1440.002602206059</c:v>
                </c:pt>
                <c:pt idx="82">
                  <c:v>1394.1632721150911</c:v>
                </c:pt>
                <c:pt idx="83">
                  <c:v>1361.4784517173221</c:v>
                </c:pt>
                <c:pt idx="84">
                  <c:v>1343.217321591168</c:v>
                </c:pt>
                <c:pt idx="85">
                  <c:v>1308.697043055115</c:v>
                </c:pt>
                <c:pt idx="86">
                  <c:v>1284.887454983186</c:v>
                </c:pt>
                <c:pt idx="87">
                  <c:v>1241.0206119858731</c:v>
                </c:pt>
                <c:pt idx="88">
                  <c:v>1156.7829311999999</c:v>
                </c:pt>
                <c:pt idx="89">
                  <c:v>1145.8656902331029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9-0544-B7C6-2BD3A9094317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Sheet1!$R$2:$R$91</c:f>
              <c:numCache>
                <c:formatCode>General</c:formatCode>
                <c:ptCount val="90"/>
                <c:pt idx="0">
                  <c:v>4200.7887100993412</c:v>
                </c:pt>
                <c:pt idx="1">
                  <c:v>4157.889910379201</c:v>
                </c:pt>
                <c:pt idx="2">
                  <c:v>4136.5745440261962</c:v>
                </c:pt>
                <c:pt idx="3">
                  <c:v>4073.1617410031222</c:v>
                </c:pt>
                <c:pt idx="4">
                  <c:v>4010.5439297457401</c:v>
                </c:pt>
                <c:pt idx="5">
                  <c:v>3928.279202072109</c:v>
                </c:pt>
                <c:pt idx="6">
                  <c:v>3907.9303317554331</c:v>
                </c:pt>
                <c:pt idx="7">
                  <c:v>3847.4015351428079</c:v>
                </c:pt>
                <c:pt idx="8">
                  <c:v>3807.4781900861799</c:v>
                </c:pt>
                <c:pt idx="9">
                  <c:v>3767.8960285861199</c:v>
                </c:pt>
                <c:pt idx="10">
                  <c:v>3728.6532001159262</c:v>
                </c:pt>
                <c:pt idx="11">
                  <c:v>3689.7478589567982</c:v>
                </c:pt>
                <c:pt idx="12">
                  <c:v>3632.0186102484381</c:v>
                </c:pt>
                <c:pt idx="13">
                  <c:v>3593.9489438991068</c:v>
                </c:pt>
                <c:pt idx="14">
                  <c:v>3537.4646213316469</c:v>
                </c:pt>
                <c:pt idx="15">
                  <c:v>3500.2191992225362</c:v>
                </c:pt>
                <c:pt idx="16">
                  <c:v>3444.9627132842402</c:v>
                </c:pt>
                <c:pt idx="17">
                  <c:v>3426.7060848336691</c:v>
                </c:pt>
                <c:pt idx="18">
                  <c:v>3372.4196394747578</c:v>
                </c:pt>
                <c:pt idx="19">
                  <c:v>3354.4845538336908</c:v>
                </c:pt>
                <c:pt idx="20">
                  <c:v>3318.8536289903341</c:v>
                </c:pt>
                <c:pt idx="21">
                  <c:v>3266.0019985162412</c:v>
                </c:pt>
                <c:pt idx="22">
                  <c:v>3213.8587175283419</c:v>
                </c:pt>
                <c:pt idx="23">
                  <c:v>3196.6339960555911</c:v>
                </c:pt>
                <c:pt idx="24">
                  <c:v>3145.4258423031301</c:v>
                </c:pt>
                <c:pt idx="25">
                  <c:v>3111.6732036146718</c:v>
                </c:pt>
                <c:pt idx="26">
                  <c:v>3045.0867041639631</c:v>
                </c:pt>
                <c:pt idx="27">
                  <c:v>3028.6302099510299</c:v>
                </c:pt>
                <c:pt idx="28">
                  <c:v>2979.7135381442872</c:v>
                </c:pt>
                <c:pt idx="29">
                  <c:v>2947.477584274262</c:v>
                </c:pt>
                <c:pt idx="30">
                  <c:v>2915.5397283016209</c:v>
                </c:pt>
                <c:pt idx="31">
                  <c:v>2883.8982350893698</c:v>
                </c:pt>
                <c:pt idx="32">
                  <c:v>2836.9878916665089</c:v>
                </c:pt>
                <c:pt idx="33">
                  <c:v>2806.0797456827722</c:v>
                </c:pt>
                <c:pt idx="34">
                  <c:v>2775.4619273422072</c:v>
                </c:pt>
                <c:pt idx="35">
                  <c:v>2745.132723143392</c:v>
                </c:pt>
                <c:pt idx="36">
                  <c:v>2685.333327204864</c:v>
                </c:pt>
                <c:pt idx="37">
                  <c:v>2655.85973250183</c:v>
                </c:pt>
                <c:pt idx="38">
                  <c:v>2612.177202705981</c:v>
                </c:pt>
                <c:pt idx="39">
                  <c:v>2569.1230446437698</c:v>
                </c:pt>
                <c:pt idx="40">
                  <c:v>2512.6851650940989</c:v>
                </c:pt>
                <c:pt idx="41">
                  <c:v>2484.8771739114291</c:v>
                </c:pt>
                <c:pt idx="42">
                  <c:v>2416.5424427603739</c:v>
                </c:pt>
                <c:pt idx="43">
                  <c:v>2349.8802312619409</c:v>
                </c:pt>
                <c:pt idx="44">
                  <c:v>2336.7462261555638</c:v>
                </c:pt>
                <c:pt idx="45">
                  <c:v>2297.7373975205369</c:v>
                </c:pt>
                <c:pt idx="46">
                  <c:v>2272.0571268739009</c:v>
                </c:pt>
                <c:pt idx="47">
                  <c:v>2196.561390744348</c:v>
                </c:pt>
                <c:pt idx="48">
                  <c:v>2159.6726242296781</c:v>
                </c:pt>
                <c:pt idx="49">
                  <c:v>2135.3946118491081</c:v>
                </c:pt>
                <c:pt idx="50">
                  <c:v>2075.7886644376472</c:v>
                </c:pt>
                <c:pt idx="51">
                  <c:v>2064.0525822879622</c:v>
                </c:pt>
                <c:pt idx="52">
                  <c:v>2017.7186719189231</c:v>
                </c:pt>
                <c:pt idx="53">
                  <c:v>1994.9152056837979</c:v>
                </c:pt>
                <c:pt idx="54">
                  <c:v>1961.159945510673</c:v>
                </c:pt>
                <c:pt idx="55">
                  <c:v>1927.939917180935</c:v>
                </c:pt>
                <c:pt idx="56">
                  <c:v>1895.249860937668</c:v>
                </c:pt>
                <c:pt idx="57">
                  <c:v>1863.0845413639729</c:v>
                </c:pt>
                <c:pt idx="58">
                  <c:v>1831.438747382967</c:v>
                </c:pt>
                <c:pt idx="59">
                  <c:v>1790.043545105636</c:v>
                </c:pt>
                <c:pt idx="60">
                  <c:v>1729.6384838865549</c:v>
                </c:pt>
                <c:pt idx="61">
                  <c:v>1709.9474577488229</c:v>
                </c:pt>
                <c:pt idx="62">
                  <c:v>1680.8219774786551</c:v>
                </c:pt>
                <c:pt idx="63">
                  <c:v>1642.7474411640439</c:v>
                </c:pt>
                <c:pt idx="64">
                  <c:v>1614.754587984401</c:v>
                </c:pt>
                <c:pt idx="65">
                  <c:v>1569.157473848149</c:v>
                </c:pt>
                <c:pt idx="66">
                  <c:v>1551.284500782398</c:v>
                </c:pt>
                <c:pt idx="67">
                  <c:v>1524.862462852906</c:v>
                </c:pt>
                <c:pt idx="68">
                  <c:v>1490.348607979663</c:v>
                </c:pt>
                <c:pt idx="69">
                  <c:v>1473.3950686816829</c:v>
                </c:pt>
                <c:pt idx="70">
                  <c:v>1440.0875450692199</c:v>
                </c:pt>
                <c:pt idx="71">
                  <c:v>1407.569855801923</c:v>
                </c:pt>
                <c:pt idx="72">
                  <c:v>1368.0160592738109</c:v>
                </c:pt>
                <c:pt idx="73">
                  <c:v>1337.233862116399</c:v>
                </c:pt>
                <c:pt idx="74">
                  <c:v>1292.4689524246021</c:v>
                </c:pt>
                <c:pt idx="75">
                  <c:v>1285.1702071069401</c:v>
                </c:pt>
                <c:pt idx="76">
                  <c:v>1256.4319363640379</c:v>
                </c:pt>
                <c:pt idx="77">
                  <c:v>1207.871814983059</c:v>
                </c:pt>
                <c:pt idx="78">
                  <c:v>1155.008747185994</c:v>
                </c:pt>
                <c:pt idx="79">
                  <c:v>1135.8927930572991</c:v>
                </c:pt>
                <c:pt idx="80">
                  <c:v>1110.9936225776621</c:v>
                </c:pt>
                <c:pt idx="81">
                  <c:v>1057.379108132468</c:v>
                </c:pt>
                <c:pt idx="82">
                  <c:v>1028.9999271983761</c:v>
                </c:pt>
                <c:pt idx="83">
                  <c:v>990.90946729593861</c:v>
                </c:pt>
                <c:pt idx="84">
                  <c:v>964.84651426679397</c:v>
                </c:pt>
                <c:pt idx="85">
                  <c:v>939.71490127614925</c:v>
                </c:pt>
                <c:pt idx="86">
                  <c:v>920.26701138324211</c:v>
                </c:pt>
                <c:pt idx="87">
                  <c:v>819.27195840152785</c:v>
                </c:pt>
                <c:pt idx="88">
                  <c:v>762.74636014418502</c:v>
                </c:pt>
                <c:pt idx="89">
                  <c:v>713.01418085338753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9-0544-B7C6-2BD3A909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19663"/>
        <c:axId val="511382543"/>
      </c:scatterChart>
      <c:valAx>
        <c:axId val="4948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11382543"/>
        <c:crosses val="autoZero"/>
        <c:crossBetween val="midCat"/>
      </c:valAx>
      <c:valAx>
        <c:axId val="511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9481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Sheet1!$S$2:$S$91</c:f>
              <c:numCache>
                <c:formatCode>General</c:formatCode>
                <c:ptCount val="90"/>
                <c:pt idx="0">
                  <c:v>4.069616170164362E-2</c:v>
                </c:pt>
                <c:pt idx="1">
                  <c:v>3.7180676372122967E-2</c:v>
                </c:pt>
                <c:pt idx="2">
                  <c:v>3.4403557362994081E-3</c:v>
                </c:pt>
                <c:pt idx="3">
                  <c:v>8.5312841728959685E-2</c:v>
                </c:pt>
                <c:pt idx="4">
                  <c:v>1.0629558650081529E-2</c:v>
                </c:pt>
                <c:pt idx="5">
                  <c:v>3.7575485355928542E-2</c:v>
                </c:pt>
                <c:pt idx="6">
                  <c:v>8.506070290675594E-3</c:v>
                </c:pt>
                <c:pt idx="7">
                  <c:v>7.1149611621146039E-2</c:v>
                </c:pt>
                <c:pt idx="8">
                  <c:v>4.1717969710741647E-2</c:v>
                </c:pt>
                <c:pt idx="9">
                  <c:v>3.7240876281842222E-2</c:v>
                </c:pt>
                <c:pt idx="10">
                  <c:v>3.931591990430016E-2</c:v>
                </c:pt>
                <c:pt idx="11">
                  <c:v>3.9274581329905099E-2</c:v>
                </c:pt>
                <c:pt idx="12">
                  <c:v>7.1164477613744656E-2</c:v>
                </c:pt>
                <c:pt idx="13">
                  <c:v>3.5204790809420031E-2</c:v>
                </c:pt>
                <c:pt idx="14">
                  <c:v>7.516838986801043E-2</c:v>
                </c:pt>
                <c:pt idx="15">
                  <c:v>5.2670731760915357E-2</c:v>
                </c:pt>
                <c:pt idx="16">
                  <c:v>6.293233106587573E-2</c:v>
                </c:pt>
                <c:pt idx="17">
                  <c:v>-1.098012418546144E-2</c:v>
                </c:pt>
                <c:pt idx="18">
                  <c:v>3.4347589841508139E-2</c:v>
                </c:pt>
                <c:pt idx="19">
                  <c:v>-1.182315451834734E-2</c:v>
                </c:pt>
                <c:pt idx="20">
                  <c:v>3.9741353177545617E-2</c:v>
                </c:pt>
                <c:pt idx="21">
                  <c:v>7.1606679014337787E-2</c:v>
                </c:pt>
                <c:pt idx="22">
                  <c:v>6.6988940794574625E-2</c:v>
                </c:pt>
                <c:pt idx="23">
                  <c:v>-4.0045621834898706E-3</c:v>
                </c:pt>
                <c:pt idx="24">
                  <c:v>5.2928305566946859E-2</c:v>
                </c:pt>
                <c:pt idx="25">
                  <c:v>2.837246288824943E-2</c:v>
                </c:pt>
                <c:pt idx="26">
                  <c:v>7.4655392925250461E-2</c:v>
                </c:pt>
                <c:pt idx="27">
                  <c:v>-4.2374517982787484E-3</c:v>
                </c:pt>
                <c:pt idx="28">
                  <c:v>5.0368762326612401E-2</c:v>
                </c:pt>
                <c:pt idx="29">
                  <c:v>1.553812230977528E-2</c:v>
                </c:pt>
                <c:pt idx="30">
                  <c:v>1.9907914162610271E-2</c:v>
                </c:pt>
                <c:pt idx="31">
                  <c:v>2.0079583484684822E-2</c:v>
                </c:pt>
                <c:pt idx="32">
                  <c:v>3.8795054861077601E-2</c:v>
                </c:pt>
                <c:pt idx="33">
                  <c:v>3.2838722307400918E-2</c:v>
                </c:pt>
                <c:pt idx="34">
                  <c:v>2.7228838524419392E-2</c:v>
                </c:pt>
                <c:pt idx="35">
                  <c:v>3.069027497843645E-2</c:v>
                </c:pt>
                <c:pt idx="36">
                  <c:v>9.3197641114913896E-2</c:v>
                </c:pt>
                <c:pt idx="37">
                  <c:v>1.137841846232635E-2</c:v>
                </c:pt>
                <c:pt idx="38">
                  <c:v>5.0241147231992009E-2</c:v>
                </c:pt>
                <c:pt idx="39">
                  <c:v>6.1232766891475512E-2</c:v>
                </c:pt>
                <c:pt idx="40">
                  <c:v>5.5210889264882351E-2</c:v>
                </c:pt>
                <c:pt idx="41">
                  <c:v>1.121961158602864E-2</c:v>
                </c:pt>
                <c:pt idx="42">
                  <c:v>3.1091342291611361E-2</c:v>
                </c:pt>
                <c:pt idx="43">
                  <c:v>8.865713896393769E-2</c:v>
                </c:pt>
                <c:pt idx="44">
                  <c:v>-1.8650680110477189E-2</c:v>
                </c:pt>
                <c:pt idx="45">
                  <c:v>2.17278001886629E-2</c:v>
                </c:pt>
                <c:pt idx="46">
                  <c:v>-2.1207554317281552E-3</c:v>
                </c:pt>
                <c:pt idx="47">
                  <c:v>1.707497280215824E-2</c:v>
                </c:pt>
                <c:pt idx="48">
                  <c:v>2.5982803506445209E-3</c:v>
                </c:pt>
                <c:pt idx="49">
                  <c:v>-9.2381871657687513E-3</c:v>
                </c:pt>
                <c:pt idx="50">
                  <c:v>4.067652660153756E-2</c:v>
                </c:pt>
                <c:pt idx="51">
                  <c:v>-3.3673233980421373E-2</c:v>
                </c:pt>
                <c:pt idx="52">
                  <c:v>4.2169701175235053E-2</c:v>
                </c:pt>
                <c:pt idx="53">
                  <c:v>-5.8699433285259667E-3</c:v>
                </c:pt>
                <c:pt idx="54">
                  <c:v>8.3566188290818237E-3</c:v>
                </c:pt>
                <c:pt idx="55">
                  <c:v>8.9704575979920684E-3</c:v>
                </c:pt>
                <c:pt idx="56">
                  <c:v>-1.4385786649316791E-2</c:v>
                </c:pt>
                <c:pt idx="57">
                  <c:v>1.0877181648788811E-2</c:v>
                </c:pt>
                <c:pt idx="58">
                  <c:v>3.074464400339506E-2</c:v>
                </c:pt>
                <c:pt idx="59">
                  <c:v>5.3091413489086317E-2</c:v>
                </c:pt>
                <c:pt idx="60">
                  <c:v>7.5000393878994681E-2</c:v>
                </c:pt>
                <c:pt idx="61">
                  <c:v>3.4218029971167747E-2</c:v>
                </c:pt>
                <c:pt idx="62">
                  <c:v>2.7111345764312171E-2</c:v>
                </c:pt>
                <c:pt idx="63">
                  <c:v>3.8011352271578577E-2</c:v>
                </c:pt>
                <c:pt idx="64">
                  <c:v>-9.4806304610734124E-3</c:v>
                </c:pt>
                <c:pt idx="65">
                  <c:v>4.6230387581295912E-2</c:v>
                </c:pt>
                <c:pt idx="66">
                  <c:v>-1.306453614810653E-2</c:v>
                </c:pt>
                <c:pt idx="67">
                  <c:v>4.9751472425202418E-3</c:v>
                </c:pt>
                <c:pt idx="68">
                  <c:v>3.3164584732634533E-2</c:v>
                </c:pt>
                <c:pt idx="69">
                  <c:v>-1.0303480078694751E-2</c:v>
                </c:pt>
                <c:pt idx="70">
                  <c:v>1.710736428285408E-2</c:v>
                </c:pt>
                <c:pt idx="71">
                  <c:v>1.5742330652181849E-2</c:v>
                </c:pt>
                <c:pt idx="72">
                  <c:v>3.5594645886495108E-2</c:v>
                </c:pt>
                <c:pt idx="73">
                  <c:v>7.2991834051708477E-4</c:v>
                </c:pt>
                <c:pt idx="74">
                  <c:v>3.7792590471673229E-2</c:v>
                </c:pt>
                <c:pt idx="75">
                  <c:v>-3.917919846451727E-2</c:v>
                </c:pt>
                <c:pt idx="76">
                  <c:v>-9.3413730695234842E-3</c:v>
                </c:pt>
                <c:pt idx="77">
                  <c:v>5.7665017765294951E-2</c:v>
                </c:pt>
                <c:pt idx="78">
                  <c:v>4.882761897071957E-2</c:v>
                </c:pt>
                <c:pt idx="79">
                  <c:v>-2.2486184936673662E-2</c:v>
                </c:pt>
                <c:pt idx="80">
                  <c:v>-3.0999358676188989E-3</c:v>
                </c:pt>
                <c:pt idx="81">
                  <c:v>6.1783649312618413E-2</c:v>
                </c:pt>
                <c:pt idx="82">
                  <c:v>1.0270861915260179E-2</c:v>
                </c:pt>
                <c:pt idx="83">
                  <c:v>3.3508412450043108E-2</c:v>
                </c:pt>
                <c:pt idx="84">
                  <c:v>2.6930745100056341E-2</c:v>
                </c:pt>
                <c:pt idx="85">
                  <c:v>4.0209235726600158E-2</c:v>
                </c:pt>
                <c:pt idx="86">
                  <c:v>1.4741951906516049E-2</c:v>
                </c:pt>
                <c:pt idx="87">
                  <c:v>3.9125620755678311E-2</c:v>
                </c:pt>
                <c:pt idx="88">
                  <c:v>1.9825187922670282E-2</c:v>
                </c:pt>
                <c:pt idx="89">
                  <c:v>2.8121458339804631E-2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8-944B-AFC6-8AC190B6E09B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Sheet1!$T$2:$T$91</c:f>
              <c:numCache>
                <c:formatCode>General</c:formatCode>
                <c:ptCount val="90"/>
                <c:pt idx="0">
                  <c:v>5.4178771995954743E-2</c:v>
                </c:pt>
                <c:pt idx="1">
                  <c:v>4.3423268745867362E-2</c:v>
                </c:pt>
                <c:pt idx="2">
                  <c:v>1.8906580971523881E-2</c:v>
                </c:pt>
                <c:pt idx="3">
                  <c:v>4.6836037174147922E-2</c:v>
                </c:pt>
                <c:pt idx="4">
                  <c:v>2.951086944615483E-2</c:v>
                </c:pt>
                <c:pt idx="5">
                  <c:v>3.0304493562868028E-2</c:v>
                </c:pt>
                <c:pt idx="6">
                  <c:v>1.9559843452246681E-2</c:v>
                </c:pt>
                <c:pt idx="7">
                  <c:v>3.5153444247882117E-2</c:v>
                </c:pt>
                <c:pt idx="8">
                  <c:v>3.6426753820684721E-2</c:v>
                </c:pt>
                <c:pt idx="9">
                  <c:v>3.6005007794927997E-2</c:v>
                </c:pt>
                <c:pt idx="10">
                  <c:v>3.6321108023173378E-2</c:v>
                </c:pt>
                <c:pt idx="11">
                  <c:v>3.6575462012146467E-2</c:v>
                </c:pt>
                <c:pt idx="12">
                  <c:v>4.4867089633283841E-2</c:v>
                </c:pt>
                <c:pt idx="13">
                  <c:v>4.2833232236417357E-2</c:v>
                </c:pt>
                <c:pt idx="14">
                  <c:v>5.0201936845500131E-2</c:v>
                </c:pt>
                <c:pt idx="15">
                  <c:v>5.1362845924603467E-2</c:v>
                </c:pt>
                <c:pt idx="16">
                  <c:v>5.43765114442002E-2</c:v>
                </c:pt>
                <c:pt idx="17">
                  <c:v>4.2584694308393248E-2</c:v>
                </c:pt>
                <c:pt idx="18">
                  <c:v>4.1059925462393607E-2</c:v>
                </c:pt>
                <c:pt idx="19">
                  <c:v>3.1639315603004037E-2</c:v>
                </c:pt>
                <c:pt idx="20">
                  <c:v>3.23415444442035E-2</c:v>
                </c:pt>
                <c:pt idx="21">
                  <c:v>3.8119940298072363E-2</c:v>
                </c:pt>
                <c:pt idx="22">
                  <c:v>4.2391036266788751E-2</c:v>
                </c:pt>
                <c:pt idx="23">
                  <c:v>3.5452066265622438E-2</c:v>
                </c:pt>
                <c:pt idx="24">
                  <c:v>3.7633705454658273E-2</c:v>
                </c:pt>
                <c:pt idx="25">
                  <c:v>3.6124911257082379E-2</c:v>
                </c:pt>
                <c:pt idx="26">
                  <c:v>4.1042116970420532E-2</c:v>
                </c:pt>
                <c:pt idx="27">
                  <c:v>3.5101275983563378E-2</c:v>
                </c:pt>
                <c:pt idx="28">
                  <c:v>3.6727264940585973E-2</c:v>
                </c:pt>
                <c:pt idx="29">
                  <c:v>3.3914127198712132E-2</c:v>
                </c:pt>
                <c:pt idx="30">
                  <c:v>3.1920072350309192E-2</c:v>
                </c:pt>
                <c:pt idx="31">
                  <c:v>3.0154603730068189E-2</c:v>
                </c:pt>
                <c:pt idx="32">
                  <c:v>3.067113718307151E-2</c:v>
                </c:pt>
                <c:pt idx="33">
                  <c:v>3.0493798516711759E-2</c:v>
                </c:pt>
                <c:pt idx="34">
                  <c:v>2.974245641451179E-2</c:v>
                </c:pt>
                <c:pt idx="35">
                  <c:v>2.94238425979306E-2</c:v>
                </c:pt>
                <c:pt idx="36">
                  <c:v>3.5450674861262903E-2</c:v>
                </c:pt>
                <c:pt idx="37">
                  <c:v>3.2899490848668438E-2</c:v>
                </c:pt>
                <c:pt idx="38">
                  <c:v>3.4303539750894188E-2</c:v>
                </c:pt>
                <c:pt idx="39">
                  <c:v>3.6626662148780458E-2</c:v>
                </c:pt>
                <c:pt idx="40">
                  <c:v>3.821169257959503E-2</c:v>
                </c:pt>
                <c:pt idx="41">
                  <c:v>3.5725899478914108E-2</c:v>
                </c:pt>
                <c:pt idx="42">
                  <c:v>3.517711116239601E-2</c:v>
                </c:pt>
                <c:pt idx="43">
                  <c:v>3.9616174413356381E-2</c:v>
                </c:pt>
                <c:pt idx="44">
                  <c:v>3.4702986880080083E-2</c:v>
                </c:pt>
                <c:pt idx="45">
                  <c:v>3.3472879245250248E-2</c:v>
                </c:pt>
                <c:pt idx="46">
                  <c:v>3.0406167872249951E-2</c:v>
                </c:pt>
                <c:pt idx="47">
                  <c:v>2.9074449506447119E-2</c:v>
                </c:pt>
                <c:pt idx="48">
                  <c:v>2.671233749861537E-2</c:v>
                </c:pt>
                <c:pt idx="49">
                  <c:v>2.3609535133221352E-2</c:v>
                </c:pt>
                <c:pt idx="50">
                  <c:v>2.4446599952478259E-2</c:v>
                </c:pt>
                <c:pt idx="51">
                  <c:v>1.977468948185607E-2</c:v>
                </c:pt>
                <c:pt idx="52">
                  <c:v>2.0872149834611008E-2</c:v>
                </c:pt>
                <c:pt idx="53">
                  <c:v>1.8501899828593491E-2</c:v>
                </c:pt>
                <c:pt idx="54">
                  <c:v>1.7271582637710559E-2</c:v>
                </c:pt>
                <c:pt idx="55">
                  <c:v>1.6161840096782391E-2</c:v>
                </c:pt>
                <c:pt idx="56">
                  <c:v>1.354915198189636E-2</c:v>
                </c:pt>
                <c:pt idx="57">
                  <c:v>1.27667603160943E-2</c:v>
                </c:pt>
                <c:pt idx="58">
                  <c:v>1.3329851833759719E-2</c:v>
                </c:pt>
                <c:pt idx="59">
                  <c:v>1.5301213711908301E-2</c:v>
                </c:pt>
                <c:pt idx="60">
                  <c:v>1.8553746426950159E-2</c:v>
                </c:pt>
                <c:pt idx="61">
                  <c:v>1.9095846592181331E-2</c:v>
                </c:pt>
                <c:pt idx="62">
                  <c:v>1.9176907938282101E-2</c:v>
                </c:pt>
                <c:pt idx="63">
                  <c:v>1.9915799788749251E-2</c:v>
                </c:pt>
                <c:pt idx="64">
                  <c:v>1.7791372036367971E-2</c:v>
                </c:pt>
                <c:pt idx="65">
                  <c:v>1.904922599325513E-2</c:v>
                </c:pt>
                <c:pt idx="66">
                  <c:v>1.681440968229304E-2</c:v>
                </c:pt>
                <c:pt idx="67">
                  <c:v>1.572325591002988E-2</c:v>
                </c:pt>
                <c:pt idx="68">
                  <c:v>1.6276603262768259E-2</c:v>
                </c:pt>
                <c:pt idx="69">
                  <c:v>1.43906381435117E-2</c:v>
                </c:pt>
                <c:pt idx="70">
                  <c:v>1.410094270785533E-2</c:v>
                </c:pt>
                <c:pt idx="71">
                  <c:v>1.375431840257252E-2</c:v>
                </c:pt>
                <c:pt idx="72">
                  <c:v>1.448853808504582E-2</c:v>
                </c:pt>
                <c:pt idx="73">
                  <c:v>1.335190528501904E-2</c:v>
                </c:pt>
                <c:pt idx="74">
                  <c:v>1.420231240972133E-2</c:v>
                </c:pt>
                <c:pt idx="75">
                  <c:v>1.1052606092688049E-2</c:v>
                </c:pt>
                <c:pt idx="76">
                  <c:v>9.5623213944266636E-3</c:v>
                </c:pt>
                <c:pt idx="77">
                  <c:v>1.1510925170828339E-2</c:v>
                </c:pt>
                <c:pt idx="78">
                  <c:v>1.294090950816678E-2</c:v>
                </c:pt>
                <c:pt idx="79">
                  <c:v>1.08079412973751E-2</c:v>
                </c:pt>
                <c:pt idx="80">
                  <c:v>9.7086827197845355E-3</c:v>
                </c:pt>
                <c:pt idx="81">
                  <c:v>1.1777147600561731E-2</c:v>
                </c:pt>
                <c:pt idx="82">
                  <c:v>1.131566441977074E-2</c:v>
                </c:pt>
                <c:pt idx="83">
                  <c:v>1.196881363097471E-2</c:v>
                </c:pt>
                <c:pt idx="84">
                  <c:v>1.229302263448839E-2</c:v>
                </c:pt>
                <c:pt idx="85">
                  <c:v>1.3219183798240891E-2</c:v>
                </c:pt>
                <c:pt idx="86">
                  <c:v>1.2951258419606881E-2</c:v>
                </c:pt>
                <c:pt idx="87">
                  <c:v>1.3796693896608529E-2</c:v>
                </c:pt>
                <c:pt idx="88">
                  <c:v>1.3750445132582849E-2</c:v>
                </c:pt>
                <c:pt idx="89">
                  <c:v>1.407544250195648E-2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2-094E-9E19-858A6B28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488.13"/>
            <c:dispRSqr val="1"/>
            <c:dispEq val="1"/>
            <c:trendlineLbl>
              <c:layout>
                <c:manualLayout>
                  <c:x val="-0.3113918396564066"/>
                  <c:y val="0.14429401548687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Sheet1!$C$2:$C$91</c:f>
              <c:numCache>
                <c:formatCode>General</c:formatCode>
                <c:ptCount val="90"/>
                <c:pt idx="0">
                  <c:v>89.159542239387207</c:v>
                </c:pt>
                <c:pt idx="1">
                  <c:v>88.644352790513651</c:v>
                </c:pt>
                <c:pt idx="2">
                  <c:v>88.387247923307655</c:v>
                </c:pt>
                <c:pt idx="3">
                  <c:v>87.617892750612839</c:v>
                </c:pt>
                <c:pt idx="4">
                  <c:v>86.851476721302788</c:v>
                </c:pt>
                <c:pt idx="5">
                  <c:v>85.83416068304345</c:v>
                </c:pt>
                <c:pt idx="6">
                  <c:v>85.580648102196591</c:v>
                </c:pt>
                <c:pt idx="7">
                  <c:v>84.822069788579213</c:v>
                </c:pt>
                <c:pt idx="8">
                  <c:v>84.317983770270274</c:v>
                </c:pt>
                <c:pt idx="9">
                  <c:v>83.815204037910107</c:v>
                </c:pt>
                <c:pt idx="10">
                  <c:v>83.313730591498725</c:v>
                </c:pt>
                <c:pt idx="11">
                  <c:v>82.813563431036116</c:v>
                </c:pt>
                <c:pt idx="12">
                  <c:v>82.065761976496177</c:v>
                </c:pt>
                <c:pt idx="13">
                  <c:v>81.568860530905525</c:v>
                </c:pt>
                <c:pt idx="14">
                  <c:v>80.825957648673523</c:v>
                </c:pt>
                <c:pt idx="15">
                  <c:v>80.332321917954815</c:v>
                </c:pt>
                <c:pt idx="16">
                  <c:v>79.594317608030707</c:v>
                </c:pt>
                <c:pt idx="17">
                  <c:v>79.348969314363742</c:v>
                </c:pt>
                <c:pt idx="18">
                  <c:v>78.614883862285978</c:v>
                </c:pt>
                <c:pt idx="19">
                  <c:v>78.3708418545678</c:v>
                </c:pt>
                <c:pt idx="20">
                  <c:v>77.883737553592994</c:v>
                </c:pt>
                <c:pt idx="21">
                  <c:v>77.15553038828476</c:v>
                </c:pt>
                <c:pt idx="22">
                  <c:v>76.430262366361262</c:v>
                </c:pt>
                <c:pt idx="23">
                  <c:v>76.18915950202782</c:v>
                </c:pt>
                <c:pt idx="24">
                  <c:v>75.467810337950681</c:v>
                </c:pt>
                <c:pt idx="25">
                  <c:v>74.988543752668548</c:v>
                </c:pt>
                <c:pt idx="26">
                  <c:v>74.03392943995064</c:v>
                </c:pt>
                <c:pt idx="27">
                  <c:v>73.796092290489142</c:v>
                </c:pt>
                <c:pt idx="28">
                  <c:v>73.084540271027862</c:v>
                </c:pt>
                <c:pt idx="29">
                  <c:v>72.611805115489616</c:v>
                </c:pt>
                <c:pt idx="30">
                  <c:v>72.140376245900185</c:v>
                </c:pt>
                <c:pt idx="31">
                  <c:v>71.670253662259526</c:v>
                </c:pt>
                <c:pt idx="32">
                  <c:v>70.967519072952484</c:v>
                </c:pt>
                <c:pt idx="33">
                  <c:v>70.500662204183769</c:v>
                </c:pt>
                <c:pt idx="34">
                  <c:v>70.035111621363839</c:v>
                </c:pt>
                <c:pt idx="35">
                  <c:v>69.570867324492667</c:v>
                </c:pt>
                <c:pt idx="36">
                  <c:v>68.646297588596724</c:v>
                </c:pt>
                <c:pt idx="37">
                  <c:v>68.185972149571882</c:v>
                </c:pt>
                <c:pt idx="38">
                  <c:v>67.497933277188636</c:v>
                </c:pt>
                <c:pt idx="39">
                  <c:v>66.812833548190142</c:v>
                </c:pt>
                <c:pt idx="40">
                  <c:v>65.903939243679517</c:v>
                </c:pt>
                <c:pt idx="41">
                  <c:v>65.451451520347376</c:v>
                </c:pt>
                <c:pt idx="42">
                  <c:v>64.325947213042966</c:v>
                </c:pt>
                <c:pt idx="43">
                  <c:v>63.208607192918407</c:v>
                </c:pt>
                <c:pt idx="44">
                  <c:v>62.98611890335507</c:v>
                </c:pt>
                <c:pt idx="45">
                  <c:v>62.32061346358828</c:v>
                </c:pt>
                <c:pt idx="46">
                  <c:v>61.878576027846371</c:v>
                </c:pt>
                <c:pt idx="47">
                  <c:v>60.560301436313367</c:v>
                </c:pt>
                <c:pt idx="48">
                  <c:v>59.905572855624001</c:v>
                </c:pt>
                <c:pt idx="49">
                  <c:v>59.47071999260038</c:v>
                </c:pt>
                <c:pt idx="50">
                  <c:v>58.389302836067287</c:v>
                </c:pt>
                <c:pt idx="51">
                  <c:v>58.173999119222252</c:v>
                </c:pt>
                <c:pt idx="52">
                  <c:v>57.316049966714047</c:v>
                </c:pt>
                <c:pt idx="53">
                  <c:v>56.889034819383127</c:v>
                </c:pt>
                <c:pt idx="54">
                  <c:v>56.250961384540702</c:v>
                </c:pt>
                <c:pt idx="55">
                  <c:v>55.615827093083027</c:v>
                </c:pt>
                <c:pt idx="56">
                  <c:v>54.98363194501011</c:v>
                </c:pt>
                <c:pt idx="57">
                  <c:v>54.354375940321937</c:v>
                </c:pt>
                <c:pt idx="58">
                  <c:v>53.728059079018543</c:v>
                </c:pt>
                <c:pt idx="59">
                  <c:v>52.897541931434723</c:v>
                </c:pt>
                <c:pt idx="60">
                  <c:v>51.66156335467484</c:v>
                </c:pt>
                <c:pt idx="61">
                  <c:v>51.252183067652453</c:v>
                </c:pt>
                <c:pt idx="62">
                  <c:v>50.640561923272813</c:v>
                </c:pt>
                <c:pt idx="63">
                  <c:v>49.829639064920698</c:v>
                </c:pt>
                <c:pt idx="64">
                  <c:v>49.22487592177216</c:v>
                </c:pt>
                <c:pt idx="65">
                  <c:v>48.223468779601831</c:v>
                </c:pt>
                <c:pt idx="66">
                  <c:v>47.825191923144061</c:v>
                </c:pt>
                <c:pt idx="67">
                  <c:v>47.230225924611368</c:v>
                </c:pt>
                <c:pt idx="68">
                  <c:v>46.441509927388509</c:v>
                </c:pt>
                <c:pt idx="69">
                  <c:v>46.049111357700248</c:v>
                </c:pt>
                <c:pt idx="70">
                  <c:v>45.268233076170077</c:v>
                </c:pt>
                <c:pt idx="71">
                  <c:v>44.492579938435007</c:v>
                </c:pt>
                <c:pt idx="72">
                  <c:v>43.530361374728081</c:v>
                </c:pt>
                <c:pt idx="73">
                  <c:v>42.766464810532042</c:v>
                </c:pt>
                <c:pt idx="74">
                  <c:v>41.630417108853827</c:v>
                </c:pt>
                <c:pt idx="75">
                  <c:v>41.442218825445977</c:v>
                </c:pt>
                <c:pt idx="76">
                  <c:v>40.692691406686521</c:v>
                </c:pt>
                <c:pt idx="77">
                  <c:v>39.393591426114469</c:v>
                </c:pt>
                <c:pt idx="78">
                  <c:v>37.92850002326383</c:v>
                </c:pt>
                <c:pt idx="79">
                  <c:v>37.384479176733556</c:v>
                </c:pt>
                <c:pt idx="80">
                  <c:v>36.663690048847258</c:v>
                </c:pt>
                <c:pt idx="81">
                  <c:v>35.061018943103981</c:v>
                </c:pt>
                <c:pt idx="82">
                  <c:v>34.182076108631769</c:v>
                </c:pt>
                <c:pt idx="83">
                  <c:v>32.965272142832852</c:v>
                </c:pt>
                <c:pt idx="84">
                  <c:v>32.105923597592337</c:v>
                </c:pt>
                <c:pt idx="85">
                  <c:v>31.254739339531699</c:v>
                </c:pt>
                <c:pt idx="86">
                  <c:v>30.579670219852691</c:v>
                </c:pt>
                <c:pt idx="87">
                  <c:v>26.79942322847246</c:v>
                </c:pt>
                <c:pt idx="88">
                  <c:v>24.42711762968376</c:v>
                </c:pt>
                <c:pt idx="89">
                  <c:v>22.128290615513919</c:v>
                </c:pt>
              </c:numCache>
            </c:numRef>
          </c:xVal>
          <c:yVal>
            <c:numRef>
              <c:f>Sheet1!$Q$2:$Q$91</c:f>
              <c:numCache>
                <c:formatCode>General</c:formatCode>
                <c:ptCount val="90"/>
                <c:pt idx="0">
                  <c:v>5742.9498315712026</c:v>
                </c:pt>
                <c:pt idx="1">
                  <c:v>4602.8664870619396</c:v>
                </c:pt>
                <c:pt idx="2">
                  <c:v>2004.0975829815311</c:v>
                </c:pt>
                <c:pt idx="3">
                  <c:v>4964.6199404596791</c:v>
                </c:pt>
                <c:pt idx="4">
                  <c:v>3128.1521612924121</c:v>
                </c:pt>
                <c:pt idx="5">
                  <c:v>3212.276317664011</c:v>
                </c:pt>
                <c:pt idx="6">
                  <c:v>2073.343405938148</c:v>
                </c:pt>
                <c:pt idx="7">
                  <c:v>3726.2650902755049</c:v>
                </c:pt>
                <c:pt idx="8">
                  <c:v>3861.2359049925808</c:v>
                </c:pt>
                <c:pt idx="9">
                  <c:v>3816.530826262368</c:v>
                </c:pt>
                <c:pt idx="10">
                  <c:v>3850.0374504563788</c:v>
                </c:pt>
                <c:pt idx="11">
                  <c:v>3876.9989732875251</c:v>
                </c:pt>
                <c:pt idx="12">
                  <c:v>4755.9115011280874</c:v>
                </c:pt>
                <c:pt idx="13">
                  <c:v>4540.3226170602411</c:v>
                </c:pt>
                <c:pt idx="14">
                  <c:v>5321.4053056230141</c:v>
                </c:pt>
                <c:pt idx="15">
                  <c:v>5444.461668007968</c:v>
                </c:pt>
                <c:pt idx="16">
                  <c:v>5763.9102130852207</c:v>
                </c:pt>
                <c:pt idx="17">
                  <c:v>4513.977596689685</c:v>
                </c:pt>
                <c:pt idx="18">
                  <c:v>4352.3520990137231</c:v>
                </c:pt>
                <c:pt idx="19">
                  <c:v>3353.7674539184291</c:v>
                </c:pt>
                <c:pt idx="20">
                  <c:v>3428.2037110855708</c:v>
                </c:pt>
                <c:pt idx="21">
                  <c:v>4040.7136715956699</c:v>
                </c:pt>
                <c:pt idx="22">
                  <c:v>4493.4498442796084</c:v>
                </c:pt>
                <c:pt idx="23">
                  <c:v>3757.9190241559791</c:v>
                </c:pt>
                <c:pt idx="24">
                  <c:v>3989.172778193777</c:v>
                </c:pt>
                <c:pt idx="25">
                  <c:v>3829.2405932507322</c:v>
                </c:pt>
                <c:pt idx="26">
                  <c:v>4350.4643988645757</c:v>
                </c:pt>
                <c:pt idx="27">
                  <c:v>3720.7352542577182</c:v>
                </c:pt>
                <c:pt idx="28">
                  <c:v>3893.0900837021122</c:v>
                </c:pt>
                <c:pt idx="29">
                  <c:v>3594.8974830634861</c:v>
                </c:pt>
                <c:pt idx="30">
                  <c:v>3383.527669132774</c:v>
                </c:pt>
                <c:pt idx="31">
                  <c:v>3196.3879953872279</c:v>
                </c:pt>
                <c:pt idx="32">
                  <c:v>3251.1405414055812</c:v>
                </c:pt>
                <c:pt idx="33">
                  <c:v>3232.3426427714471</c:v>
                </c:pt>
                <c:pt idx="34">
                  <c:v>3152.7003799382501</c:v>
                </c:pt>
                <c:pt idx="35">
                  <c:v>3118.927315380643</c:v>
                </c:pt>
                <c:pt idx="36">
                  <c:v>3757.7715352938681</c:v>
                </c:pt>
                <c:pt idx="37">
                  <c:v>3487.3460299588551</c:v>
                </c:pt>
                <c:pt idx="38">
                  <c:v>3636.1752135947841</c:v>
                </c:pt>
                <c:pt idx="39">
                  <c:v>3882.426187770729</c:v>
                </c:pt>
                <c:pt idx="40">
                  <c:v>4050.4394134370741</c:v>
                </c:pt>
                <c:pt idx="41">
                  <c:v>3786.9453447648962</c:v>
                </c:pt>
                <c:pt idx="42">
                  <c:v>3728.7737832139769</c:v>
                </c:pt>
                <c:pt idx="43">
                  <c:v>4199.3144878157764</c:v>
                </c:pt>
                <c:pt idx="44">
                  <c:v>3678.5166092884888</c:v>
                </c:pt>
                <c:pt idx="45">
                  <c:v>3548.1251999965261</c:v>
                </c:pt>
                <c:pt idx="46">
                  <c:v>3223.0537944584948</c:v>
                </c:pt>
                <c:pt idx="47">
                  <c:v>3081.8916476833938</c:v>
                </c:pt>
                <c:pt idx="48">
                  <c:v>2831.507774853229</c:v>
                </c:pt>
                <c:pt idx="49">
                  <c:v>2502.6107241214631</c:v>
                </c:pt>
                <c:pt idx="50">
                  <c:v>2591.3395949626952</c:v>
                </c:pt>
                <c:pt idx="51">
                  <c:v>2096.1170850767439</c:v>
                </c:pt>
                <c:pt idx="52">
                  <c:v>2212.4478824687671</c:v>
                </c:pt>
                <c:pt idx="53">
                  <c:v>1961.2013818309099</c:v>
                </c:pt>
                <c:pt idx="54">
                  <c:v>1830.78775959732</c:v>
                </c:pt>
                <c:pt idx="55">
                  <c:v>1713.1550502589339</c:v>
                </c:pt>
                <c:pt idx="56">
                  <c:v>1436.2101100810139</c:v>
                </c:pt>
                <c:pt idx="57">
                  <c:v>1353.2765935059961</c:v>
                </c:pt>
                <c:pt idx="58">
                  <c:v>1412.96429437853</c:v>
                </c:pt>
                <c:pt idx="59">
                  <c:v>1621.92865346228</c:v>
                </c:pt>
                <c:pt idx="60">
                  <c:v>1966.6971212567171</c:v>
                </c:pt>
                <c:pt idx="61">
                  <c:v>2024.1597387712211</c:v>
                </c:pt>
                <c:pt idx="62">
                  <c:v>2032.752241457903</c:v>
                </c:pt>
                <c:pt idx="63">
                  <c:v>2111.0747776074209</c:v>
                </c:pt>
                <c:pt idx="64">
                  <c:v>1885.885435855005</c:v>
                </c:pt>
                <c:pt idx="65">
                  <c:v>2019.2179552850439</c:v>
                </c:pt>
                <c:pt idx="66">
                  <c:v>1782.3274263230619</c:v>
                </c:pt>
                <c:pt idx="67">
                  <c:v>1666.665126463168</c:v>
                </c:pt>
                <c:pt idx="68">
                  <c:v>1725.319945853435</c:v>
                </c:pt>
                <c:pt idx="69">
                  <c:v>1525.4076432122411</c:v>
                </c:pt>
                <c:pt idx="70">
                  <c:v>1494.6999270326651</c:v>
                </c:pt>
                <c:pt idx="71">
                  <c:v>1457.9577506726871</c:v>
                </c:pt>
                <c:pt idx="72">
                  <c:v>1535.7850370148569</c:v>
                </c:pt>
                <c:pt idx="73">
                  <c:v>1415.301960212018</c:v>
                </c:pt>
                <c:pt idx="74">
                  <c:v>1505.4451154304611</c:v>
                </c:pt>
                <c:pt idx="75">
                  <c:v>1171.576245824933</c:v>
                </c:pt>
                <c:pt idx="76">
                  <c:v>1013.606067809226</c:v>
                </c:pt>
                <c:pt idx="77">
                  <c:v>1220.158068107804</c:v>
                </c:pt>
                <c:pt idx="78">
                  <c:v>1371.7364078656781</c:v>
                </c:pt>
                <c:pt idx="79">
                  <c:v>1145.641777521761</c:v>
                </c:pt>
                <c:pt idx="80">
                  <c:v>1029.1203682971609</c:v>
                </c:pt>
                <c:pt idx="81">
                  <c:v>1248.3776456595431</c:v>
                </c:pt>
                <c:pt idx="82">
                  <c:v>1199.4604284956979</c:v>
                </c:pt>
                <c:pt idx="83">
                  <c:v>1268.694244883319</c:v>
                </c:pt>
                <c:pt idx="84">
                  <c:v>1303.060399255769</c:v>
                </c:pt>
                <c:pt idx="85">
                  <c:v>1401.2334826135341</c:v>
                </c:pt>
                <c:pt idx="86">
                  <c:v>1372.833392478329</c:v>
                </c:pt>
                <c:pt idx="87">
                  <c:v>1462.449553040504</c:v>
                </c:pt>
                <c:pt idx="88">
                  <c:v>1457.5471840537821</c:v>
                </c:pt>
                <c:pt idx="89">
                  <c:v>1491.996905207387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8-334F-ACDB-2EF34135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19663"/>
        <c:axId val="511382543"/>
      </c:scatterChart>
      <c:valAx>
        <c:axId val="4948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11382543"/>
        <c:crosses val="autoZero"/>
        <c:crossBetween val="midCat"/>
      </c:valAx>
      <c:valAx>
        <c:axId val="511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49481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641350</xdr:colOff>
      <xdr:row>0</xdr:row>
      <xdr:rowOff>171450</xdr:rowOff>
    </xdr:from>
    <xdr:to>
      <xdr:col>41</xdr:col>
      <xdr:colOff>622300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E38020-078E-EBBD-8E6D-97ABA927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660400</xdr:colOff>
      <xdr:row>21</xdr:row>
      <xdr:rowOff>50800</xdr:rowOff>
    </xdr:from>
    <xdr:to>
      <xdr:col>41</xdr:col>
      <xdr:colOff>641350</xdr:colOff>
      <xdr:row>40</xdr:row>
      <xdr:rowOff>31750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70860B-80D2-E844-8B1B-A4A92709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41</xdr:row>
      <xdr:rowOff>0</xdr:rowOff>
    </xdr:from>
    <xdr:to>
      <xdr:col>41</xdr:col>
      <xdr:colOff>650090</xdr:colOff>
      <xdr:row>61</xdr:row>
      <xdr:rowOff>19733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875FE2-299F-1641-8502-C48FF7B89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0.88582</cdr:x>
      <cdr:y>0.80763</cdr:y>
    </cdr:from>
    <cdr:to>
      <cdr:x>0.99054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96B6CE-38E5-A554-9148-682D9D2C6469}"/>
            </a:ext>
          </a:extLst>
        </cdr:cNvPr>
        <cdr:cNvSpPr txBox="1"/>
      </cdr:nvSpPr>
      <cdr:spPr>
        <a:xfrm xmlns:a="http://schemas.openxmlformats.org/drawingml/2006/main">
          <a:off x="7734300" y="3092450"/>
          <a:ext cx="914336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0.05382</cdr:x>
      <cdr:y>0.03317</cdr:y>
    </cdr:from>
    <cdr:to>
      <cdr:x>0.15855</cdr:x>
      <cdr:y>0.27198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53FF57C-E777-EADD-2F82-F2782D17A9DA}"/>
            </a:ext>
          </a:extLst>
        </cdr:cNvPr>
        <cdr:cNvSpPr txBox="1"/>
      </cdr:nvSpPr>
      <cdr:spPr>
        <a:xfrm xmlns:a="http://schemas.openxmlformats.org/drawingml/2006/main">
          <a:off x="469900" y="127000"/>
          <a:ext cx="914424" cy="914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0.87782</cdr:x>
      <cdr:y>0.53616</cdr:y>
    </cdr:from>
    <cdr:to>
      <cdr:x>0.98254</cdr:x>
      <cdr:y>0.79013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64482" y="1930402"/>
          <a:ext cx="914336" cy="914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0.88582</cdr:x>
      <cdr:y>0.80763</cdr:y>
    </cdr:from>
    <cdr:to>
      <cdr:x>0.99054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396B6CE-38E5-A554-9148-682D9D2C6469}"/>
            </a:ext>
          </a:extLst>
        </cdr:cNvPr>
        <cdr:cNvSpPr txBox="1"/>
      </cdr:nvSpPr>
      <cdr:spPr>
        <a:xfrm xmlns:a="http://schemas.openxmlformats.org/drawingml/2006/main">
          <a:off x="7734300" y="3092450"/>
          <a:ext cx="914336" cy="73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0.05382</cdr:x>
      <cdr:y>0.03317</cdr:y>
    </cdr:from>
    <cdr:to>
      <cdr:x>0.15855</cdr:x>
      <cdr:y>0.27198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53FF57C-E777-EADD-2F82-F2782D17A9DA}"/>
            </a:ext>
          </a:extLst>
        </cdr:cNvPr>
        <cdr:cNvSpPr txBox="1"/>
      </cdr:nvSpPr>
      <cdr:spPr>
        <a:xfrm xmlns:a="http://schemas.openxmlformats.org/drawingml/2006/main">
          <a:off x="469900" y="127000"/>
          <a:ext cx="914424" cy="914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tabSelected="1" topLeftCell="M23" zoomScale="93" workbookViewId="0">
      <selection activeCell="AD42" sqref="AD42"/>
    </sheetView>
  </sheetViews>
  <sheetFormatPr baseColWidth="10" defaultColWidth="8.83203125" defaultRowHeight="15" x14ac:dyDescent="0.2"/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6" x14ac:dyDescent="0.2">
      <c r="A2" s="1">
        <v>541</v>
      </c>
      <c r="B2">
        <v>1.4</v>
      </c>
      <c r="C2">
        <v>89.159542239387207</v>
      </c>
      <c r="D2">
        <v>2950.4734300076962</v>
      </c>
      <c r="E2">
        <v>5.4573307186365128</v>
      </c>
      <c r="F2">
        <v>195.86787594854829</v>
      </c>
      <c r="G2">
        <v>138.80600000000001</v>
      </c>
      <c r="H2">
        <v>4594.1894070719854</v>
      </c>
      <c r="I2">
        <v>49.815264716744423</v>
      </c>
      <c r="J2">
        <v>613.38147934699623</v>
      </c>
      <c r="K2">
        <v>-7.1271461739819424</v>
      </c>
      <c r="L2">
        <v>0.16600000000002521</v>
      </c>
      <c r="M2">
        <v>-7.1535765337269117E-2</v>
      </c>
      <c r="N2">
        <v>3.08396036356255E-2</v>
      </c>
      <c r="O2">
        <v>-5.4178771995954743E-2</v>
      </c>
      <c r="P2">
        <v>-4.069616170164362E-2</v>
      </c>
      <c r="Q2">
        <v>5742.9498315712026</v>
      </c>
      <c r="R2">
        <v>4200.7887100993412</v>
      </c>
      <c r="S2">
        <f>-1*P2</f>
        <v>4.069616170164362E-2</v>
      </c>
      <c r="T2">
        <f>-1*O2</f>
        <v>5.4178771995954743E-2</v>
      </c>
      <c r="U2">
        <f>0.4055*C2^2+11.336*C2+488.13</f>
        <v>4722.333991608376</v>
      </c>
      <c r="V2">
        <f>ABS(U2-R2)</f>
        <v>521.54528150903479</v>
      </c>
      <c r="W2">
        <f>V2/R2*100</f>
        <v>12.415413330719534</v>
      </c>
      <c r="X2">
        <f>ABS(U2-H2)</f>
        <v>128.14458453639054</v>
      </c>
      <c r="Y2">
        <f>X2/H2*100</f>
        <v>2.7892751730943743</v>
      </c>
      <c r="Z2">
        <f>(H2-R2)/R2*100</f>
        <v>9.3649246396717967</v>
      </c>
    </row>
    <row r="3" spans="1:26" x14ac:dyDescent="0.2">
      <c r="A3" s="1">
        <v>551</v>
      </c>
      <c r="B3">
        <v>1.8</v>
      </c>
      <c r="C3">
        <v>88.644352790513651</v>
      </c>
      <c r="D3">
        <v>3000.9690171852708</v>
      </c>
      <c r="E3">
        <v>5.0499801859259614</v>
      </c>
      <c r="F3">
        <v>246.36346312612301</v>
      </c>
      <c r="G3">
        <v>138.98500000000001</v>
      </c>
      <c r="H3">
        <v>4552.3931671987284</v>
      </c>
      <c r="I3">
        <v>50.495587177574627</v>
      </c>
      <c r="J3">
        <v>606.31337049761146</v>
      </c>
      <c r="K3">
        <v>-7.068108849384771</v>
      </c>
      <c r="L3">
        <v>0.17900000000000199</v>
      </c>
      <c r="M3">
        <v>-6.9987391418271858E-2</v>
      </c>
      <c r="N3">
        <v>3.2806715046148877E-2</v>
      </c>
      <c r="O3">
        <v>-4.3423268745867362E-2</v>
      </c>
      <c r="P3">
        <v>-3.7180676372122967E-2</v>
      </c>
      <c r="Q3">
        <v>4602.8664870619396</v>
      </c>
      <c r="R3">
        <v>4157.889910379201</v>
      </c>
      <c r="S3">
        <f t="shared" ref="S3:S66" si="0">-1*P3</f>
        <v>3.7180676372122967E-2</v>
      </c>
      <c r="T3">
        <f t="shared" ref="T3:T66" si="1">-1*O3</f>
        <v>4.3423268745867362E-2</v>
      </c>
      <c r="U3">
        <f t="shared" ref="U3:U66" si="2">0.4055*C3^2+11.336*C3+488.13</f>
        <v>4679.3489129419504</v>
      </c>
      <c r="V3">
        <f t="shared" ref="V3:V66" si="3">ABS(U3-R3)</f>
        <v>521.45900256274945</v>
      </c>
      <c r="W3">
        <f t="shared" ref="W3:W66" si="4">V3/R3*100</f>
        <v>12.541433607009383</v>
      </c>
      <c r="X3">
        <f t="shared" ref="X3:X66" si="5">ABS(U3-H3)</f>
        <v>126.955745743222</v>
      </c>
      <c r="Y3">
        <f t="shared" ref="Y3:Y66" si="6">X3/H3*100</f>
        <v>2.7887693588939948</v>
      </c>
      <c r="Z3">
        <f t="shared" ref="Z3:Z66" si="7">(H3-R3)/R3*100</f>
        <v>9.4880640258113189</v>
      </c>
    </row>
    <row r="4" spans="1:26" x14ac:dyDescent="0.2">
      <c r="A4" s="1">
        <v>560</v>
      </c>
      <c r="B4">
        <v>2</v>
      </c>
      <c r="C4">
        <v>88.387247923307655</v>
      </c>
      <c r="D4">
        <v>3046.0051663219929</v>
      </c>
      <c r="E4">
        <v>45.036149136722088</v>
      </c>
      <c r="F4">
        <v>291.39961226284498</v>
      </c>
      <c r="G4">
        <v>139.15799999999999</v>
      </c>
      <c r="H4">
        <v>4537.5216490118146</v>
      </c>
      <c r="I4">
        <v>45.036149136722088</v>
      </c>
      <c r="J4">
        <v>602.80135767409354</v>
      </c>
      <c r="K4">
        <v>-3.5120128235179209</v>
      </c>
      <c r="L4">
        <v>0.1729999999999734</v>
      </c>
      <c r="M4">
        <v>-3.8991042649495267E-2</v>
      </c>
      <c r="N4">
        <v>3.5550686913195857E-2</v>
      </c>
      <c r="O4">
        <v>-1.8906580971523881E-2</v>
      </c>
      <c r="P4">
        <v>-3.4403557362994081E-3</v>
      </c>
      <c r="Q4">
        <v>2004.0975829815311</v>
      </c>
      <c r="R4">
        <v>4136.5745440261962</v>
      </c>
      <c r="S4">
        <f t="shared" si="0"/>
        <v>3.4403557362994081E-3</v>
      </c>
      <c r="T4">
        <f t="shared" si="1"/>
        <v>1.8906580971523881E-2</v>
      </c>
      <c r="U4">
        <f t="shared" si="2"/>
        <v>4657.9777614161267</v>
      </c>
      <c r="V4">
        <f t="shared" si="3"/>
        <v>521.40321738993043</v>
      </c>
      <c r="W4">
        <f t="shared" si="4"/>
        <v>12.604709810993519</v>
      </c>
      <c r="X4">
        <f t="shared" si="5"/>
        <v>120.45611240431208</v>
      </c>
      <c r="Y4">
        <f t="shared" si="6"/>
        <v>2.6546674974111721</v>
      </c>
      <c r="Z4">
        <f t="shared" si="7"/>
        <v>9.6927324944414011</v>
      </c>
    </row>
    <row r="5" spans="1:26" x14ac:dyDescent="0.2">
      <c r="A5" s="1">
        <v>571</v>
      </c>
      <c r="B5">
        <v>2.6</v>
      </c>
      <c r="C5">
        <v>87.617892750612839</v>
      </c>
      <c r="D5">
        <v>3100.7318179756398</v>
      </c>
      <c r="E5">
        <v>4.7770082801580429</v>
      </c>
      <c r="F5">
        <v>346.12626391649252</v>
      </c>
      <c r="G5">
        <v>139.21799999999999</v>
      </c>
      <c r="H5">
        <v>4501.9516398650703</v>
      </c>
      <c r="I5">
        <v>54.726651653647423</v>
      </c>
      <c r="J5">
        <v>592.35301929459058</v>
      </c>
      <c r="K5">
        <v>-10.44833837950296</v>
      </c>
      <c r="L5">
        <v>6.0000000000002267E-2</v>
      </c>
      <c r="M5">
        <v>-9.5459324330932238E-2</v>
      </c>
      <c r="N5">
        <v>1.014648260197254E-2</v>
      </c>
      <c r="O5">
        <v>-4.6836037174147922E-2</v>
      </c>
      <c r="P5">
        <v>-8.5312841728959685E-2</v>
      </c>
      <c r="Q5">
        <v>4964.6199404596791</v>
      </c>
      <c r="R5">
        <v>4073.1617410031222</v>
      </c>
      <c r="S5">
        <f t="shared" si="0"/>
        <v>8.5312841728959685E-2</v>
      </c>
      <c r="T5">
        <f t="shared" si="1"/>
        <v>4.6836037174147922E-2</v>
      </c>
      <c r="U5">
        <f t="shared" si="2"/>
        <v>4594.3474074594233</v>
      </c>
      <c r="V5">
        <f t="shared" si="3"/>
        <v>521.18566645630108</v>
      </c>
      <c r="W5">
        <f t="shared" si="4"/>
        <v>12.795604486060638</v>
      </c>
      <c r="X5">
        <f t="shared" si="5"/>
        <v>92.395767594352947</v>
      </c>
      <c r="Y5">
        <f t="shared" si="6"/>
        <v>2.0523491806571736</v>
      </c>
      <c r="Z5">
        <f t="shared" si="7"/>
        <v>10.527200394363605</v>
      </c>
    </row>
    <row r="6" spans="1:26" x14ac:dyDescent="0.2">
      <c r="A6" s="1">
        <v>591</v>
      </c>
      <c r="B6">
        <v>3.2</v>
      </c>
      <c r="C6">
        <v>86.851476721302788</v>
      </c>
      <c r="D6">
        <v>3200.3560254946351</v>
      </c>
      <c r="E6">
        <v>4.2331717908382416</v>
      </c>
      <c r="F6">
        <v>445.75047143548733</v>
      </c>
      <c r="G6">
        <v>139.661</v>
      </c>
      <c r="H6">
        <v>4434.2508209935313</v>
      </c>
      <c r="I6">
        <v>99.624207518994808</v>
      </c>
      <c r="J6">
        <v>582.03541733572524</v>
      </c>
      <c r="K6">
        <v>-10.317601958865341</v>
      </c>
      <c r="L6">
        <v>0.44300000000001211</v>
      </c>
      <c r="M6">
        <v>-5.1782604930122718E-2</v>
      </c>
      <c r="N6">
        <v>4.115304628004119E-2</v>
      </c>
      <c r="O6">
        <v>-2.951086944615483E-2</v>
      </c>
      <c r="P6">
        <v>-1.0629558650081529E-2</v>
      </c>
      <c r="Q6">
        <v>3128.1521612924121</v>
      </c>
      <c r="R6">
        <v>4010.5439297457401</v>
      </c>
      <c r="S6">
        <f t="shared" si="0"/>
        <v>1.0629558650081529E-2</v>
      </c>
      <c r="T6">
        <f t="shared" si="1"/>
        <v>2.951086944615483E-2</v>
      </c>
      <c r="U6">
        <f t="shared" si="2"/>
        <v>4531.4374281287792</v>
      </c>
      <c r="V6">
        <f t="shared" si="3"/>
        <v>520.89349838303906</v>
      </c>
      <c r="W6">
        <f t="shared" si="4"/>
        <v>12.98810105331679</v>
      </c>
      <c r="X6">
        <f t="shared" si="5"/>
        <v>97.186607135247868</v>
      </c>
      <c r="Y6">
        <f t="shared" si="6"/>
        <v>2.191725526105273</v>
      </c>
      <c r="Z6">
        <f t="shared" si="7"/>
        <v>10.56482359176286</v>
      </c>
    </row>
    <row r="7" spans="1:26" x14ac:dyDescent="0.2">
      <c r="A7" s="1">
        <v>611</v>
      </c>
      <c r="B7">
        <v>4</v>
      </c>
      <c r="C7">
        <v>85.83416068304345</v>
      </c>
      <c r="D7">
        <v>3300.929312735796</v>
      </c>
      <c r="E7">
        <v>4.7770082801580429</v>
      </c>
      <c r="F7">
        <v>546.32375867664814</v>
      </c>
      <c r="G7">
        <v>139.98500000000001</v>
      </c>
      <c r="H7">
        <v>4335.3158643437118</v>
      </c>
      <c r="I7">
        <v>100.5732872411609</v>
      </c>
      <c r="J7">
        <v>568.48018056809576</v>
      </c>
      <c r="K7">
        <v>-13.555236767629481</v>
      </c>
      <c r="L7">
        <v>0.32400000000001228</v>
      </c>
      <c r="M7">
        <v>-6.7389846446630972E-2</v>
      </c>
      <c r="N7">
        <v>2.9814361090702429E-2</v>
      </c>
      <c r="O7">
        <v>-3.0304493562868028E-2</v>
      </c>
      <c r="P7">
        <v>-3.7575485355928542E-2</v>
      </c>
      <c r="Q7">
        <v>3212.276317664011</v>
      </c>
      <c r="R7">
        <v>3928.279202072109</v>
      </c>
      <c r="S7">
        <f t="shared" si="0"/>
        <v>3.7575485355928542E-2</v>
      </c>
      <c r="T7">
        <f t="shared" si="1"/>
        <v>3.0304493562868028E-2</v>
      </c>
      <c r="U7">
        <f t="shared" si="2"/>
        <v>4448.6685688388834</v>
      </c>
      <c r="V7">
        <f t="shared" si="3"/>
        <v>520.3893667667744</v>
      </c>
      <c r="W7">
        <f t="shared" si="4"/>
        <v>13.247260186910257</v>
      </c>
      <c r="X7">
        <f t="shared" si="5"/>
        <v>113.35270449517157</v>
      </c>
      <c r="Y7">
        <f t="shared" si="6"/>
        <v>2.6146354277770971</v>
      </c>
      <c r="Z7">
        <f t="shared" si="7"/>
        <v>10.361703976053867</v>
      </c>
    </row>
    <row r="8" spans="1:26" x14ac:dyDescent="0.2">
      <c r="A8" s="1">
        <v>621</v>
      </c>
      <c r="B8">
        <v>4.2</v>
      </c>
      <c r="C8">
        <v>85.580648102196591</v>
      </c>
      <c r="D8">
        <v>3348.9702601134782</v>
      </c>
      <c r="E8">
        <v>48.040947377681732</v>
      </c>
      <c r="F8">
        <v>594.36470605432987</v>
      </c>
      <c r="G8">
        <v>140.12200000000001</v>
      </c>
      <c r="H8">
        <v>4292.1018286322796</v>
      </c>
      <c r="I8">
        <v>48.040947377681732</v>
      </c>
      <c r="J8">
        <v>565.12710876481515</v>
      </c>
      <c r="K8">
        <v>-3.3530718032806131</v>
      </c>
      <c r="L8">
        <v>0.13700000000000051</v>
      </c>
      <c r="M8">
        <v>-3.4898060782605857E-2</v>
      </c>
      <c r="N8">
        <v>2.6391990491930271E-2</v>
      </c>
      <c r="O8">
        <v>-1.9559843452246681E-2</v>
      </c>
      <c r="P8">
        <v>-8.506070290675594E-3</v>
      </c>
      <c r="Q8">
        <v>2073.343405938148</v>
      </c>
      <c r="R8">
        <v>3907.9303317554331</v>
      </c>
      <c r="S8">
        <f t="shared" si="0"/>
        <v>8.506070290675594E-3</v>
      </c>
      <c r="T8">
        <f t="shared" si="1"/>
        <v>1.9559843452246681E-2</v>
      </c>
      <c r="U8">
        <f t="shared" si="2"/>
        <v>4428.1734190360585</v>
      </c>
      <c r="V8">
        <f t="shared" si="3"/>
        <v>520.24308728062533</v>
      </c>
      <c r="W8">
        <f t="shared" si="4"/>
        <v>13.312496465282003</v>
      </c>
      <c r="X8">
        <f t="shared" si="5"/>
        <v>136.07159040377883</v>
      </c>
      <c r="Y8">
        <f t="shared" si="6"/>
        <v>3.1702787081158181</v>
      </c>
      <c r="Z8">
        <f t="shared" si="7"/>
        <v>9.8305615572291316</v>
      </c>
    </row>
    <row r="9" spans="1:26" x14ac:dyDescent="0.2">
      <c r="A9" s="1">
        <v>632</v>
      </c>
      <c r="B9">
        <v>4.8000000000000007</v>
      </c>
      <c r="C9">
        <v>84.822069788579213</v>
      </c>
      <c r="D9">
        <v>3401.24227194488</v>
      </c>
      <c r="E9">
        <v>5.1843588128685951</v>
      </c>
      <c r="F9">
        <v>646.63671788573265</v>
      </c>
      <c r="G9">
        <v>140.25899999999999</v>
      </c>
      <c r="H9">
        <v>4254.8652977231213</v>
      </c>
      <c r="I9">
        <v>52.272011831402779</v>
      </c>
      <c r="J9">
        <v>555.15304963106496</v>
      </c>
      <c r="K9">
        <v>-9.9740591337501883</v>
      </c>
      <c r="L9">
        <v>0.13699999999997201</v>
      </c>
      <c r="M9">
        <v>-9.5405349672788006E-2</v>
      </c>
      <c r="N9">
        <v>2.4255738051641971E-2</v>
      </c>
      <c r="O9">
        <v>-3.5153444247882117E-2</v>
      </c>
      <c r="P9">
        <v>-7.1149611621146039E-2</v>
      </c>
      <c r="Q9">
        <v>3726.2650902755049</v>
      </c>
      <c r="R9">
        <v>3847.4015351428079</v>
      </c>
      <c r="S9">
        <f t="shared" si="0"/>
        <v>7.1149611621146039E-2</v>
      </c>
      <c r="T9">
        <f t="shared" si="1"/>
        <v>3.5153444247882117E-2</v>
      </c>
      <c r="U9">
        <f t="shared" si="2"/>
        <v>4367.1577017884774</v>
      </c>
      <c r="V9">
        <f t="shared" si="3"/>
        <v>519.75616664566951</v>
      </c>
      <c r="W9">
        <f t="shared" si="4"/>
        <v>13.509277934682146</v>
      </c>
      <c r="X9">
        <f t="shared" si="5"/>
        <v>112.2924040653561</v>
      </c>
      <c r="Y9">
        <f t="shared" si="6"/>
        <v>2.639152974488908</v>
      </c>
      <c r="Z9">
        <f t="shared" si="7"/>
        <v>10.590622238372351</v>
      </c>
    </row>
    <row r="10" spans="1:26" x14ac:dyDescent="0.2">
      <c r="A10" s="1">
        <v>643</v>
      </c>
      <c r="B10">
        <v>5.2</v>
      </c>
      <c r="C10">
        <v>84.317983770270274</v>
      </c>
      <c r="D10">
        <v>3451.4733164608479</v>
      </c>
      <c r="E10">
        <v>4.7770082727074623</v>
      </c>
      <c r="F10">
        <v>696.86776240170002</v>
      </c>
      <c r="G10">
        <v>140.38800000000001</v>
      </c>
      <c r="H10">
        <v>4214.9876132114596</v>
      </c>
      <c r="I10">
        <v>50.231044515967369</v>
      </c>
      <c r="J10">
        <v>548.57425826262045</v>
      </c>
      <c r="K10">
        <v>-6.578791368444513</v>
      </c>
      <c r="L10">
        <v>0.1290000000000191</v>
      </c>
      <c r="M10">
        <v>-6.5485313234460579E-2</v>
      </c>
      <c r="N10">
        <v>2.3767343523718929E-2</v>
      </c>
      <c r="O10">
        <v>-3.6426753820684721E-2</v>
      </c>
      <c r="P10">
        <v>-4.1717969710741647E-2</v>
      </c>
      <c r="Q10">
        <v>3861.2359049925808</v>
      </c>
      <c r="R10">
        <v>3807.4781900861799</v>
      </c>
      <c r="S10">
        <f t="shared" si="0"/>
        <v>4.1717969710741647E-2</v>
      </c>
      <c r="T10">
        <f t="shared" si="1"/>
        <v>3.6426753820684721E-2</v>
      </c>
      <c r="U10">
        <f t="shared" si="2"/>
        <v>4326.8699919821684</v>
      </c>
      <c r="V10">
        <f t="shared" si="3"/>
        <v>519.39180189598846</v>
      </c>
      <c r="W10">
        <f t="shared" si="4"/>
        <v>13.641359870382669</v>
      </c>
      <c r="X10">
        <f t="shared" si="5"/>
        <v>111.88237877070878</v>
      </c>
      <c r="Y10">
        <f t="shared" si="6"/>
        <v>2.6543940110292281</v>
      </c>
      <c r="Z10">
        <f t="shared" si="7"/>
        <v>10.702869531501005</v>
      </c>
    </row>
    <row r="11" spans="1:26" x14ac:dyDescent="0.2">
      <c r="A11" s="1">
        <v>653</v>
      </c>
      <c r="B11">
        <v>5.6000000000000014</v>
      </c>
      <c r="C11">
        <v>83.815204037910107</v>
      </c>
      <c r="D11">
        <v>3499.7830211147671</v>
      </c>
      <c r="E11">
        <v>3.9601998850703239</v>
      </c>
      <c r="F11">
        <v>745.17746705561876</v>
      </c>
      <c r="G11">
        <v>140.54599999999999</v>
      </c>
      <c r="H11">
        <v>4172.5178557151394</v>
      </c>
      <c r="I11">
        <v>48.309704653918743</v>
      </c>
      <c r="J11">
        <v>542.0515762281251</v>
      </c>
      <c r="K11">
        <v>-6.5226820344953467</v>
      </c>
      <c r="L11">
        <v>0.15799999999998701</v>
      </c>
      <c r="M11">
        <v>-6.7509024131099146E-2</v>
      </c>
      <c r="N11">
        <v>3.0268147849256931E-2</v>
      </c>
      <c r="O11">
        <v>-3.6005007794927997E-2</v>
      </c>
      <c r="P11">
        <v>-3.7240876281842222E-2</v>
      </c>
      <c r="Q11">
        <v>3816.530826262368</v>
      </c>
      <c r="R11">
        <v>3767.8960285861199</v>
      </c>
      <c r="S11">
        <f t="shared" si="0"/>
        <v>3.7240876281842222E-2</v>
      </c>
      <c r="T11">
        <f t="shared" si="1"/>
        <v>3.6005007794927997E-2</v>
      </c>
      <c r="U11">
        <f t="shared" si="2"/>
        <v>4286.891960493891</v>
      </c>
      <c r="V11">
        <f t="shared" si="3"/>
        <v>518.99593190777114</v>
      </c>
      <c r="W11">
        <f t="shared" si="4"/>
        <v>13.774157460032708</v>
      </c>
      <c r="X11">
        <f t="shared" si="5"/>
        <v>114.37410477875164</v>
      </c>
      <c r="Y11">
        <f t="shared" si="6"/>
        <v>2.7411291870708783</v>
      </c>
      <c r="Z11">
        <f t="shared" si="7"/>
        <v>10.738667523181403</v>
      </c>
    </row>
    <row r="12" spans="1:26" x14ac:dyDescent="0.2">
      <c r="A12" s="1">
        <v>664</v>
      </c>
      <c r="B12">
        <v>6</v>
      </c>
      <c r="C12">
        <v>83.313730591498725</v>
      </c>
      <c r="D12">
        <v>3550.011958315969</v>
      </c>
      <c r="E12">
        <v>45.451928928494453</v>
      </c>
      <c r="F12">
        <v>795.40640425682068</v>
      </c>
      <c r="G12">
        <v>140.68199999999999</v>
      </c>
      <c r="H12">
        <v>4175.3409389450408</v>
      </c>
      <c r="I12">
        <v>50.228937201201923</v>
      </c>
      <c r="J12">
        <v>535.5846994654961</v>
      </c>
      <c r="K12">
        <v>-6.4668767626289991</v>
      </c>
      <c r="L12">
        <v>0.13599999999999571</v>
      </c>
      <c r="M12">
        <v>-6.4374015487572919E-2</v>
      </c>
      <c r="N12">
        <v>2.5058095583272759E-2</v>
      </c>
      <c r="O12">
        <v>-3.6321108023173378E-2</v>
      </c>
      <c r="P12">
        <v>-3.931591990430016E-2</v>
      </c>
      <c r="Q12">
        <v>3850.0374504563788</v>
      </c>
      <c r="R12">
        <v>3728.6532001159262</v>
      </c>
      <c r="S12">
        <f t="shared" si="0"/>
        <v>3.931591990430016E-2</v>
      </c>
      <c r="T12">
        <f t="shared" si="1"/>
        <v>3.6321108023173378E-2</v>
      </c>
      <c r="U12">
        <f t="shared" si="2"/>
        <v>4247.2220093922624</v>
      </c>
      <c r="V12">
        <f t="shared" si="3"/>
        <v>518.5688092763362</v>
      </c>
      <c r="W12">
        <f t="shared" si="4"/>
        <v>13.907670717679338</v>
      </c>
      <c r="X12">
        <f t="shared" si="5"/>
        <v>71.881070447221646</v>
      </c>
      <c r="Y12">
        <f t="shared" si="6"/>
        <v>1.7215616999502661</v>
      </c>
      <c r="Z12">
        <f t="shared" si="7"/>
        <v>11.97986819517639</v>
      </c>
    </row>
    <row r="13" spans="1:26" x14ac:dyDescent="0.2">
      <c r="A13" s="1">
        <v>675</v>
      </c>
      <c r="B13">
        <v>6.4</v>
      </c>
      <c r="C13">
        <v>82.813563431036116</v>
      </c>
      <c r="D13">
        <v>3598.8802506327629</v>
      </c>
      <c r="E13">
        <v>45.451928921043873</v>
      </c>
      <c r="F13">
        <v>844.27469657361507</v>
      </c>
      <c r="G13">
        <v>140.821</v>
      </c>
      <c r="H13">
        <v>4127.510268771076</v>
      </c>
      <c r="I13">
        <v>48.868292316794403</v>
      </c>
      <c r="J13">
        <v>529.17332470264216</v>
      </c>
      <c r="K13">
        <v>-6.4113747628539386</v>
      </c>
      <c r="L13">
        <v>0.13900000000001</v>
      </c>
      <c r="M13">
        <v>-6.5598514485542644E-2</v>
      </c>
      <c r="N13">
        <v>2.6323933155637538E-2</v>
      </c>
      <c r="O13">
        <v>-3.6575462012146467E-2</v>
      </c>
      <c r="P13">
        <v>-3.9274581329905099E-2</v>
      </c>
      <c r="Q13">
        <v>3876.9989732875251</v>
      </c>
      <c r="R13">
        <v>3689.7478589567982</v>
      </c>
      <c r="S13">
        <f t="shared" si="0"/>
        <v>3.9274581329905099E-2</v>
      </c>
      <c r="T13">
        <f t="shared" si="1"/>
        <v>3.6575462012146467E-2</v>
      </c>
      <c r="U13">
        <f t="shared" si="2"/>
        <v>4207.8585448975273</v>
      </c>
      <c r="V13">
        <f t="shared" si="3"/>
        <v>518.11068594072913</v>
      </c>
      <c r="W13">
        <f t="shared" si="4"/>
        <v>14.041899494108373</v>
      </c>
      <c r="X13">
        <f t="shared" si="5"/>
        <v>80.34827612645131</v>
      </c>
      <c r="Y13">
        <f t="shared" si="6"/>
        <v>1.9466523617002216</v>
      </c>
      <c r="Z13">
        <f t="shared" si="7"/>
        <v>11.864290638494911</v>
      </c>
    </row>
    <row r="14" spans="1:26" x14ac:dyDescent="0.2">
      <c r="A14" s="1">
        <v>687</v>
      </c>
      <c r="B14">
        <v>7</v>
      </c>
      <c r="C14">
        <v>82.065761976496177</v>
      </c>
      <c r="D14">
        <v>3652.3869579732418</v>
      </c>
      <c r="E14">
        <v>5.1843588203191757</v>
      </c>
      <c r="F14">
        <v>897.78140391409397</v>
      </c>
      <c r="G14">
        <v>140.95400000000001</v>
      </c>
      <c r="H14">
        <v>4066.1187857999998</v>
      </c>
      <c r="I14">
        <v>49.546507455408573</v>
      </c>
      <c r="J14">
        <v>519.65966734436154</v>
      </c>
      <c r="K14">
        <v>-9.513657358280625</v>
      </c>
      <c r="L14">
        <v>0.1330000000000098</v>
      </c>
      <c r="M14">
        <v>-9.6007345894590396E-2</v>
      </c>
      <c r="N14">
        <v>2.484286828084574E-2</v>
      </c>
      <c r="O14">
        <v>-4.4867089633283841E-2</v>
      </c>
      <c r="P14">
        <v>-7.1164477613744656E-2</v>
      </c>
      <c r="Q14">
        <v>4755.9115011280874</v>
      </c>
      <c r="R14">
        <v>3632.0186102484381</v>
      </c>
      <c r="S14">
        <f t="shared" si="0"/>
        <v>7.1164477613744656E-2</v>
      </c>
      <c r="T14">
        <f t="shared" si="1"/>
        <v>4.4867089633283841E-2</v>
      </c>
      <c r="U14">
        <f t="shared" si="2"/>
        <v>4149.3845343670373</v>
      </c>
      <c r="V14">
        <f t="shared" si="3"/>
        <v>517.3659241185992</v>
      </c>
      <c r="W14">
        <f t="shared" si="4"/>
        <v>14.244583512285756</v>
      </c>
      <c r="X14">
        <f t="shared" si="5"/>
        <v>83.265748567037463</v>
      </c>
      <c r="Y14">
        <f t="shared" si="6"/>
        <v>2.0477942960698603</v>
      </c>
      <c r="Z14">
        <f t="shared" si="7"/>
        <v>11.952036102641785</v>
      </c>
    </row>
    <row r="15" spans="1:26" x14ac:dyDescent="0.2">
      <c r="A15" s="1">
        <v>697</v>
      </c>
      <c r="B15">
        <v>7.4</v>
      </c>
      <c r="C15">
        <v>81.568860530905525</v>
      </c>
      <c r="D15">
        <v>3698.3806160837412</v>
      </c>
      <c r="E15">
        <v>3.2798774465918541</v>
      </c>
      <c r="F15">
        <v>943.77506202459335</v>
      </c>
      <c r="G15">
        <v>141.11799999999999</v>
      </c>
      <c r="H15">
        <v>4008.0512869137219</v>
      </c>
      <c r="I15">
        <v>45.993658110499382</v>
      </c>
      <c r="J15">
        <v>513.38572594987022</v>
      </c>
      <c r="K15">
        <v>-6.2739413944913167</v>
      </c>
      <c r="L15">
        <v>0.16399999999998729</v>
      </c>
      <c r="M15">
        <v>-6.8204418307174275E-2</v>
      </c>
      <c r="N15">
        <v>3.2999627497754237E-2</v>
      </c>
      <c r="O15">
        <v>-4.2833232236417357E-2</v>
      </c>
      <c r="P15">
        <v>-3.5204790809420031E-2</v>
      </c>
      <c r="Q15">
        <v>4540.3226170602411</v>
      </c>
      <c r="R15">
        <v>3593.9489438991068</v>
      </c>
      <c r="S15">
        <f t="shared" si="0"/>
        <v>3.5204790809420031E-2</v>
      </c>
      <c r="T15">
        <f t="shared" si="1"/>
        <v>4.2833232236417357E-2</v>
      </c>
      <c r="U15">
        <f t="shared" si="2"/>
        <v>4110.7803408481786</v>
      </c>
      <c r="V15">
        <f t="shared" si="3"/>
        <v>516.83139694907186</v>
      </c>
      <c r="W15">
        <f t="shared" si="4"/>
        <v>14.380599307800876</v>
      </c>
      <c r="X15">
        <f t="shared" si="5"/>
        <v>102.72905393445672</v>
      </c>
      <c r="Y15">
        <f t="shared" si="6"/>
        <v>2.5630673507064849</v>
      </c>
      <c r="Z15">
        <f t="shared" si="7"/>
        <v>11.522209955641491</v>
      </c>
    </row>
    <row r="16" spans="1:26" x14ac:dyDescent="0.2">
      <c r="A16" s="1">
        <v>708</v>
      </c>
      <c r="B16">
        <v>8</v>
      </c>
      <c r="C16">
        <v>80.825957648673523</v>
      </c>
      <c r="D16">
        <v>3750.6463059857492</v>
      </c>
      <c r="E16">
        <v>5.1843588277697563</v>
      </c>
      <c r="F16">
        <v>996.04075192660093</v>
      </c>
      <c r="G16">
        <v>141.233</v>
      </c>
      <c r="H16">
        <v>3999.7982345746709</v>
      </c>
      <c r="I16">
        <v>47.761653535068042</v>
      </c>
      <c r="J16">
        <v>504.07680785688001</v>
      </c>
      <c r="K16">
        <v>-9.3089180929902113</v>
      </c>
      <c r="L16">
        <v>0.11500000000000909</v>
      </c>
      <c r="M16">
        <v>-9.74517987129081E-2</v>
      </c>
      <c r="N16">
        <v>2.228340884489766E-2</v>
      </c>
      <c r="O16">
        <v>-5.0201936845500131E-2</v>
      </c>
      <c r="P16">
        <v>-7.516838986801043E-2</v>
      </c>
      <c r="Q16">
        <v>5321.4053056230141</v>
      </c>
      <c r="R16">
        <v>3537.4646213316469</v>
      </c>
      <c r="S16">
        <f t="shared" si="0"/>
        <v>7.516838986801043E-2</v>
      </c>
      <c r="T16">
        <f t="shared" si="1"/>
        <v>5.0201936845500131E-2</v>
      </c>
      <c r="U16">
        <f t="shared" si="2"/>
        <v>4053.4378226994686</v>
      </c>
      <c r="V16">
        <f t="shared" si="3"/>
        <v>515.97320136782173</v>
      </c>
      <c r="W16">
        <f t="shared" si="4"/>
        <v>14.585960754388783</v>
      </c>
      <c r="X16">
        <f t="shared" si="5"/>
        <v>53.639588124797683</v>
      </c>
      <c r="Y16">
        <f t="shared" si="6"/>
        <v>1.341057347871488</v>
      </c>
      <c r="Z16">
        <f t="shared" si="7"/>
        <v>13.069632144306301</v>
      </c>
    </row>
    <row r="17" spans="1:26" x14ac:dyDescent="0.2">
      <c r="A17" s="1">
        <v>718</v>
      </c>
      <c r="B17">
        <v>8.4</v>
      </c>
      <c r="C17">
        <v>80.332321917954815</v>
      </c>
      <c r="D17">
        <v>3797.3181792274122</v>
      </c>
      <c r="E17">
        <v>42.984645262360573</v>
      </c>
      <c r="F17">
        <v>1042.7126251682639</v>
      </c>
      <c r="G17">
        <v>141.32</v>
      </c>
      <c r="H17">
        <v>3955.962575199927</v>
      </c>
      <c r="I17">
        <v>42.984645262360573</v>
      </c>
      <c r="J17">
        <v>497.93842166125938</v>
      </c>
      <c r="K17">
        <v>-6.1383861956205692</v>
      </c>
      <c r="L17">
        <v>8.6999999999989086E-2</v>
      </c>
      <c r="M17">
        <v>-7.140208041911697E-2</v>
      </c>
      <c r="N17">
        <v>1.8731348658201599E-2</v>
      </c>
      <c r="O17">
        <v>-5.1362845924603467E-2</v>
      </c>
      <c r="P17">
        <v>-5.2670731760915357E-2</v>
      </c>
      <c r="Q17">
        <v>5444.461668007968</v>
      </c>
      <c r="R17">
        <v>3500.2191992225362</v>
      </c>
      <c r="S17">
        <f t="shared" si="0"/>
        <v>5.2670731760915357E-2</v>
      </c>
      <c r="T17">
        <f t="shared" si="1"/>
        <v>5.1362845924603467E-2</v>
      </c>
      <c r="U17">
        <f t="shared" si="2"/>
        <v>4015.5830298499204</v>
      </c>
      <c r="V17">
        <f t="shared" si="3"/>
        <v>515.36383062738423</v>
      </c>
      <c r="W17">
        <f t="shared" si="4"/>
        <v>14.723758750362153</v>
      </c>
      <c r="X17">
        <f t="shared" si="5"/>
        <v>59.620454649993462</v>
      </c>
      <c r="Y17">
        <f t="shared" si="6"/>
        <v>1.5071036066861769</v>
      </c>
      <c r="Z17">
        <f t="shared" si="7"/>
        <v>13.020423865985876</v>
      </c>
    </row>
    <row r="18" spans="1:26" x14ac:dyDescent="0.2">
      <c r="A18" s="1">
        <v>729</v>
      </c>
      <c r="B18">
        <v>9</v>
      </c>
      <c r="C18">
        <v>79.594317608030707</v>
      </c>
      <c r="D18">
        <v>3852.0300796926022</v>
      </c>
      <c r="E18">
        <v>6.272031806409359</v>
      </c>
      <c r="F18">
        <v>1097.4245256334541</v>
      </c>
      <c r="G18">
        <v>141.47800000000001</v>
      </c>
      <c r="H18">
        <v>3928.7187378000008</v>
      </c>
      <c r="I18">
        <v>49.120191112160683</v>
      </c>
      <c r="J18">
        <v>488.83143483704231</v>
      </c>
      <c r="K18">
        <v>-9.1069868242171879</v>
      </c>
      <c r="L18">
        <v>0.15800000000001549</v>
      </c>
      <c r="M18">
        <v>-9.2701052439132015E-2</v>
      </c>
      <c r="N18">
        <v>2.9768721373256282E-2</v>
      </c>
      <c r="O18">
        <v>-5.43765114442002E-2</v>
      </c>
      <c r="P18">
        <v>-6.293233106587573E-2</v>
      </c>
      <c r="Q18">
        <v>5763.9102130852207</v>
      </c>
      <c r="R18">
        <v>3444.9627132842402</v>
      </c>
      <c r="S18">
        <f t="shared" si="0"/>
        <v>6.293233106587573E-2</v>
      </c>
      <c r="T18">
        <f t="shared" si="1"/>
        <v>5.43765114442002E-2</v>
      </c>
      <c r="U18">
        <f t="shared" si="2"/>
        <v>3959.3572472750475</v>
      </c>
      <c r="V18">
        <f t="shared" si="3"/>
        <v>514.3945339908073</v>
      </c>
      <c r="W18">
        <f t="shared" si="4"/>
        <v>14.931788144098999</v>
      </c>
      <c r="X18">
        <f t="shared" si="5"/>
        <v>30.638509475046703</v>
      </c>
      <c r="Y18">
        <f t="shared" si="6"/>
        <v>0.77986008976055177</v>
      </c>
      <c r="Z18">
        <f t="shared" si="7"/>
        <v>14.042416849689904</v>
      </c>
    </row>
    <row r="19" spans="1:26" x14ac:dyDescent="0.2">
      <c r="A19" s="1">
        <v>739</v>
      </c>
      <c r="B19">
        <v>9.2000000000000011</v>
      </c>
      <c r="C19">
        <v>79.348969314363742</v>
      </c>
      <c r="D19">
        <v>3897.0683361440902</v>
      </c>
      <c r="E19">
        <v>45.038256451487541</v>
      </c>
      <c r="F19">
        <v>1142.4627820849421</v>
      </c>
      <c r="G19">
        <v>141.69399999999999</v>
      </c>
      <c r="H19">
        <v>3917.854074739686</v>
      </c>
      <c r="I19">
        <v>45.038256451487541</v>
      </c>
      <c r="J19">
        <v>485.82244839906161</v>
      </c>
      <c r="K19">
        <v>-3.008986437980695</v>
      </c>
      <c r="L19">
        <v>0.21599999999997979</v>
      </c>
      <c r="M19">
        <v>-3.3404783788886137E-2</v>
      </c>
      <c r="N19">
        <v>4.4384907974347583E-2</v>
      </c>
      <c r="O19">
        <v>-4.2584694308393248E-2</v>
      </c>
      <c r="P19">
        <v>1.098012418546144E-2</v>
      </c>
      <c r="Q19">
        <v>4513.977596689685</v>
      </c>
      <c r="R19">
        <v>3426.7060848336691</v>
      </c>
      <c r="S19">
        <f t="shared" si="0"/>
        <v>-1.098012418546144E-2</v>
      </c>
      <c r="T19">
        <f t="shared" si="1"/>
        <v>4.2584694308393248E-2</v>
      </c>
      <c r="U19">
        <f t="shared" si="2"/>
        <v>3940.7629127702485</v>
      </c>
      <c r="V19">
        <f t="shared" si="3"/>
        <v>514.05682793657934</v>
      </c>
      <c r="W19">
        <f t="shared" si="4"/>
        <v>15.001485835384432</v>
      </c>
      <c r="X19">
        <f t="shared" si="5"/>
        <v>22.908838030562492</v>
      </c>
      <c r="Y19">
        <f t="shared" si="6"/>
        <v>0.58472923170535962</v>
      </c>
      <c r="Z19">
        <f t="shared" si="7"/>
        <v>14.332947668894017</v>
      </c>
    </row>
    <row r="20" spans="1:26" x14ac:dyDescent="0.2">
      <c r="A20" s="1">
        <v>751</v>
      </c>
      <c r="B20">
        <v>9.8000000000000007</v>
      </c>
      <c r="C20">
        <v>78.614883862285978</v>
      </c>
      <c r="D20">
        <v>3951.9293664246802</v>
      </c>
      <c r="E20">
        <v>5.0478728711605072</v>
      </c>
      <c r="F20">
        <v>1197.3238123655319</v>
      </c>
      <c r="G20">
        <v>141.99</v>
      </c>
      <c r="H20">
        <v>3861.1262591999998</v>
      </c>
      <c r="I20">
        <v>50.493479855358601</v>
      </c>
      <c r="J20">
        <v>476.87499727474642</v>
      </c>
      <c r="K20">
        <v>-8.9474511243151937</v>
      </c>
      <c r="L20">
        <v>0.29600000000002069</v>
      </c>
      <c r="M20">
        <v>-8.8600064304794085E-2</v>
      </c>
      <c r="N20">
        <v>5.4252474463285953E-2</v>
      </c>
      <c r="O20">
        <v>-4.1059925462393607E-2</v>
      </c>
      <c r="P20">
        <v>-3.4347589841508139E-2</v>
      </c>
      <c r="Q20">
        <v>4352.3520990137231</v>
      </c>
      <c r="R20">
        <v>3372.4196394747578</v>
      </c>
      <c r="S20">
        <f t="shared" si="0"/>
        <v>3.4347589841508139E-2</v>
      </c>
      <c r="T20">
        <f t="shared" si="1"/>
        <v>4.1059925462393607E-2</v>
      </c>
      <c r="U20">
        <f t="shared" si="2"/>
        <v>3885.4199591409028</v>
      </c>
      <c r="V20">
        <f t="shared" si="3"/>
        <v>513.00031966614506</v>
      </c>
      <c r="W20">
        <f t="shared" si="4"/>
        <v>15.21163954987651</v>
      </c>
      <c r="X20">
        <f t="shared" si="5"/>
        <v>24.293699940903025</v>
      </c>
      <c r="Y20">
        <f t="shared" si="6"/>
        <v>0.62918688253246924</v>
      </c>
      <c r="Z20">
        <f t="shared" si="7"/>
        <v>14.491275463019079</v>
      </c>
    </row>
    <row r="21" spans="1:26" x14ac:dyDescent="0.2">
      <c r="A21" s="1">
        <v>762</v>
      </c>
      <c r="B21">
        <v>10</v>
      </c>
      <c r="C21">
        <v>78.3708418545678</v>
      </c>
      <c r="D21">
        <v>3998.3409116342659</v>
      </c>
      <c r="E21">
        <v>46.41154520958662</v>
      </c>
      <c r="F21">
        <v>1243.735357575119</v>
      </c>
      <c r="G21">
        <v>142.209</v>
      </c>
      <c r="H21">
        <v>3799.5934234652291</v>
      </c>
      <c r="I21">
        <v>46.41154520958662</v>
      </c>
      <c r="J21">
        <v>473.91889297790698</v>
      </c>
      <c r="K21">
        <v>-2.9561042968393281</v>
      </c>
      <c r="L21">
        <v>0.21899999999999409</v>
      </c>
      <c r="M21">
        <v>-3.1846648107599802E-2</v>
      </c>
      <c r="N21">
        <v>4.3669802625947142E-2</v>
      </c>
      <c r="O21">
        <v>-3.1639315603004037E-2</v>
      </c>
      <c r="P21">
        <v>1.182315451834734E-2</v>
      </c>
      <c r="Q21">
        <v>3353.7674539184291</v>
      </c>
      <c r="R21">
        <v>3354.4845538336908</v>
      </c>
      <c r="S21">
        <f t="shared" si="0"/>
        <v>-1.182315451834734E-2</v>
      </c>
      <c r="T21">
        <f t="shared" si="1"/>
        <v>3.1639315603004037E-2</v>
      </c>
      <c r="U21">
        <f t="shared" si="2"/>
        <v>3867.1183431523168</v>
      </c>
      <c r="V21">
        <f t="shared" si="3"/>
        <v>512.63378931862599</v>
      </c>
      <c r="W21">
        <f t="shared" si="4"/>
        <v>15.28204351791573</v>
      </c>
      <c r="X21">
        <f t="shared" si="5"/>
        <v>67.524919687087731</v>
      </c>
      <c r="Y21">
        <f t="shared" si="6"/>
        <v>1.7771617160423709</v>
      </c>
      <c r="Z21">
        <f t="shared" si="7"/>
        <v>13.269068987747854</v>
      </c>
    </row>
    <row r="22" spans="1:26" x14ac:dyDescent="0.2">
      <c r="A22" s="1">
        <v>774</v>
      </c>
      <c r="B22">
        <v>10.4</v>
      </c>
      <c r="C22">
        <v>77.883737553592994</v>
      </c>
      <c r="D22">
        <v>4049.117899954319</v>
      </c>
      <c r="E22">
        <v>46.409437894821167</v>
      </c>
      <c r="F22">
        <v>1294.5123458951709</v>
      </c>
      <c r="G22">
        <v>142.327</v>
      </c>
      <c r="H22">
        <v>3751.8730441080411</v>
      </c>
      <c r="I22">
        <v>46.409437894821167</v>
      </c>
      <c r="J22">
        <v>468.04603204606099</v>
      </c>
      <c r="K22">
        <v>-5.8728609318459917</v>
      </c>
      <c r="L22">
        <v>0.117999999999995</v>
      </c>
      <c r="M22">
        <v>-6.3272269588308727E-2</v>
      </c>
      <c r="N22">
        <v>2.353091641076311E-2</v>
      </c>
      <c r="O22">
        <v>-3.23415444442035E-2</v>
      </c>
      <c r="P22">
        <v>-3.9741353177545617E-2</v>
      </c>
      <c r="Q22">
        <v>3428.2037110855708</v>
      </c>
      <c r="R22">
        <v>3318.8536289903341</v>
      </c>
      <c r="S22">
        <f t="shared" si="0"/>
        <v>3.9741353177545617E-2</v>
      </c>
      <c r="T22">
        <f t="shared" si="1"/>
        <v>3.23415444442035E-2</v>
      </c>
      <c r="U22">
        <f t="shared" si="2"/>
        <v>3830.7330001985547</v>
      </c>
      <c r="V22">
        <f t="shared" si="3"/>
        <v>511.87937120822062</v>
      </c>
      <c r="W22">
        <f t="shared" si="4"/>
        <v>15.423378926293452</v>
      </c>
      <c r="X22">
        <f t="shared" si="5"/>
        <v>78.859956090513606</v>
      </c>
      <c r="Y22">
        <f t="shared" si="6"/>
        <v>2.1018823175361878</v>
      </c>
      <c r="Z22">
        <f t="shared" si="7"/>
        <v>13.047258587581661</v>
      </c>
    </row>
    <row r="23" spans="1:26" x14ac:dyDescent="0.2">
      <c r="A23" s="1">
        <v>785</v>
      </c>
      <c r="B23">
        <v>11</v>
      </c>
      <c r="C23">
        <v>77.15553038828476</v>
      </c>
      <c r="D23">
        <v>4099.6071651875973</v>
      </c>
      <c r="E23">
        <v>4.3675504252314568</v>
      </c>
      <c r="F23">
        <v>1345.001611128449</v>
      </c>
      <c r="G23">
        <v>142.44499999999999</v>
      </c>
      <c r="H23">
        <v>3736.0514781916272</v>
      </c>
      <c r="I23">
        <v>45.577878326177597</v>
      </c>
      <c r="J23">
        <v>459.33455783159968</v>
      </c>
      <c r="K23">
        <v>-8.7114742144613615</v>
      </c>
      <c r="L23">
        <v>0.117999999999995</v>
      </c>
      <c r="M23">
        <v>-9.5566912440699744E-2</v>
      </c>
      <c r="N23">
        <v>2.3960233426361961E-2</v>
      </c>
      <c r="O23">
        <v>-3.8119940298072363E-2</v>
      </c>
      <c r="P23">
        <v>-7.1606679014337787E-2</v>
      </c>
      <c r="Q23">
        <v>4040.7136715956699</v>
      </c>
      <c r="R23">
        <v>3266.0019985162412</v>
      </c>
      <c r="S23">
        <f t="shared" si="0"/>
        <v>7.1606679014337787E-2</v>
      </c>
      <c r="T23">
        <f t="shared" si="1"/>
        <v>3.8119940298072363E-2</v>
      </c>
      <c r="U23">
        <f t="shared" si="2"/>
        <v>3776.6968075628456</v>
      </c>
      <c r="V23">
        <f t="shared" si="3"/>
        <v>510.69480904660441</v>
      </c>
      <c r="W23">
        <f t="shared" si="4"/>
        <v>15.636696158747462</v>
      </c>
      <c r="X23">
        <f t="shared" si="5"/>
        <v>40.645329371218395</v>
      </c>
      <c r="Y23">
        <f t="shared" si="6"/>
        <v>1.0879220912366037</v>
      </c>
      <c r="Z23">
        <f t="shared" si="7"/>
        <v>14.392198164267246</v>
      </c>
    </row>
    <row r="24" spans="1:26" x14ac:dyDescent="0.2">
      <c r="A24" s="1">
        <v>796</v>
      </c>
      <c r="B24">
        <v>11.6</v>
      </c>
      <c r="C24">
        <v>76.430262366361262</v>
      </c>
      <c r="D24">
        <v>4150.9111315011978</v>
      </c>
      <c r="E24">
        <v>4.2310644686222076</v>
      </c>
      <c r="F24">
        <v>1396.30557744205</v>
      </c>
      <c r="G24">
        <v>142.53800000000001</v>
      </c>
      <c r="H24">
        <v>3662.7790049999999</v>
      </c>
      <c r="I24">
        <v>51.30396631360054</v>
      </c>
      <c r="J24">
        <v>450.73958374929151</v>
      </c>
      <c r="K24">
        <v>-8.5949740823081697</v>
      </c>
      <c r="L24">
        <v>9.3000000000017735E-2</v>
      </c>
      <c r="M24">
        <v>-8.3765200820639721E-2</v>
      </c>
      <c r="N24">
        <v>1.6776260026065099E-2</v>
      </c>
      <c r="O24">
        <v>-4.2391036266788751E-2</v>
      </c>
      <c r="P24">
        <v>-6.6988940794574625E-2</v>
      </c>
      <c r="Q24">
        <v>4493.4498442796084</v>
      </c>
      <c r="R24">
        <v>3213.8587175283419</v>
      </c>
      <c r="S24">
        <f t="shared" si="0"/>
        <v>6.6988940794574625E-2</v>
      </c>
      <c r="T24">
        <f t="shared" si="1"/>
        <v>4.2391036266788751E-2</v>
      </c>
      <c r="U24">
        <f t="shared" si="2"/>
        <v>3723.3061738710485</v>
      </c>
      <c r="V24">
        <f t="shared" si="3"/>
        <v>509.44745634270657</v>
      </c>
      <c r="W24">
        <f t="shared" si="4"/>
        <v>15.851582198190201</v>
      </c>
      <c r="X24">
        <f t="shared" si="5"/>
        <v>60.527168871048616</v>
      </c>
      <c r="Y24">
        <f t="shared" si="6"/>
        <v>1.6524930602808403</v>
      </c>
      <c r="Z24">
        <f t="shared" si="7"/>
        <v>13.968264535813377</v>
      </c>
    </row>
    <row r="25" spans="1:26" x14ac:dyDescent="0.2">
      <c r="A25" s="1">
        <v>806</v>
      </c>
      <c r="B25">
        <v>11.8</v>
      </c>
      <c r="C25">
        <v>76.18915950202782</v>
      </c>
      <c r="D25">
        <v>4198.5278698503971</v>
      </c>
      <c r="E25">
        <v>47.616738349199302</v>
      </c>
      <c r="F25">
        <v>1443.922315791249</v>
      </c>
      <c r="G25">
        <v>142.71199999999999</v>
      </c>
      <c r="H25">
        <v>3634.2467100382059</v>
      </c>
      <c r="I25">
        <v>47.616738349199302</v>
      </c>
      <c r="J25">
        <v>447.90031061924662</v>
      </c>
      <c r="K25">
        <v>-2.8392731300448868</v>
      </c>
      <c r="L25">
        <v>0.1739999999999782</v>
      </c>
      <c r="M25">
        <v>-2.981381367643203E-2</v>
      </c>
      <c r="N25">
        <v>3.3818375859921902E-2</v>
      </c>
      <c r="O25">
        <v>-3.5452066265622438E-2</v>
      </c>
      <c r="P25">
        <v>4.0045621834898706E-3</v>
      </c>
      <c r="Q25">
        <v>3757.9190241559791</v>
      </c>
      <c r="R25">
        <v>3196.6339960555911</v>
      </c>
      <c r="S25">
        <f t="shared" si="0"/>
        <v>-4.0045621834898706E-3</v>
      </c>
      <c r="T25">
        <f t="shared" si="1"/>
        <v>3.5452066265622438E-2</v>
      </c>
      <c r="U25">
        <f t="shared" si="2"/>
        <v>3705.6518565061019</v>
      </c>
      <c r="V25">
        <f t="shared" si="3"/>
        <v>509.01786045051085</v>
      </c>
      <c r="W25">
        <f t="shared" si="4"/>
        <v>15.923557751015633</v>
      </c>
      <c r="X25">
        <f t="shared" si="5"/>
        <v>71.405146467895975</v>
      </c>
      <c r="Y25">
        <f t="shared" si="6"/>
        <v>1.9647853369631394</v>
      </c>
      <c r="Z25">
        <f t="shared" si="7"/>
        <v>13.689797284349615</v>
      </c>
    </row>
    <row r="26" spans="1:26" x14ac:dyDescent="0.2">
      <c r="A26" s="1">
        <v>818</v>
      </c>
      <c r="B26">
        <v>12.4</v>
      </c>
      <c r="C26">
        <v>75.467810337950681</v>
      </c>
      <c r="D26">
        <v>4253.7899287343034</v>
      </c>
      <c r="E26">
        <v>5.4552234038710594</v>
      </c>
      <c r="F26">
        <v>1499.1843746751549</v>
      </c>
      <c r="G26">
        <v>142.852</v>
      </c>
      <c r="H26">
        <v>3603.2840487452759</v>
      </c>
      <c r="I26">
        <v>55.262058883905411</v>
      </c>
      <c r="J26">
        <v>439.45913558679752</v>
      </c>
      <c r="K26">
        <v>-8.4411750324491663</v>
      </c>
      <c r="L26">
        <v>0.14000000000001481</v>
      </c>
      <c r="M26">
        <v>-7.6374054848213274E-2</v>
      </c>
      <c r="N26">
        <v>2.3445749281266411E-2</v>
      </c>
      <c r="O26">
        <v>-3.7633705454658273E-2</v>
      </c>
      <c r="P26">
        <v>-5.2928305566946859E-2</v>
      </c>
      <c r="Q26">
        <v>3989.172778193777</v>
      </c>
      <c r="R26">
        <v>3145.4258423031301</v>
      </c>
      <c r="S26">
        <f t="shared" si="0"/>
        <v>5.2928305566946859E-2</v>
      </c>
      <c r="T26">
        <f t="shared" si="1"/>
        <v>3.7633705454658273E-2</v>
      </c>
      <c r="U26">
        <f t="shared" si="2"/>
        <v>3653.1139040575945</v>
      </c>
      <c r="V26">
        <f t="shared" si="3"/>
        <v>507.68806175446434</v>
      </c>
      <c r="W26">
        <f t="shared" si="4"/>
        <v>16.14051919223526</v>
      </c>
      <c r="X26">
        <f t="shared" si="5"/>
        <v>49.829855312318614</v>
      </c>
      <c r="Y26">
        <f t="shared" si="6"/>
        <v>1.3829011157105477</v>
      </c>
      <c r="Z26">
        <f t="shared" si="7"/>
        <v>14.556318584414466</v>
      </c>
    </row>
    <row r="27" spans="1:26" x14ac:dyDescent="0.2">
      <c r="A27" s="1">
        <v>829</v>
      </c>
      <c r="B27">
        <v>12.8</v>
      </c>
      <c r="C27">
        <v>74.988543752668548</v>
      </c>
      <c r="D27">
        <v>4301.2828249931345</v>
      </c>
      <c r="E27">
        <v>5.45522341132164</v>
      </c>
      <c r="F27">
        <v>1546.6772709339859</v>
      </c>
      <c r="G27">
        <v>143.00700000000001</v>
      </c>
      <c r="H27">
        <v>3580.1734469831481</v>
      </c>
      <c r="I27">
        <v>47.492896258831017</v>
      </c>
      <c r="J27">
        <v>433.89519244952822</v>
      </c>
      <c r="K27">
        <v>-5.5639431372692911</v>
      </c>
      <c r="L27">
        <v>0.15500000000000111</v>
      </c>
      <c r="M27">
        <v>-5.8576582768783123E-2</v>
      </c>
      <c r="N27">
        <v>3.0204119880533689E-2</v>
      </c>
      <c r="O27">
        <v>-3.6124911257082379E-2</v>
      </c>
      <c r="P27">
        <v>-2.837246288824943E-2</v>
      </c>
      <c r="Q27">
        <v>3829.2405932507322</v>
      </c>
      <c r="R27">
        <v>3111.6732036146718</v>
      </c>
      <c r="S27">
        <f t="shared" si="0"/>
        <v>2.837246288824943E-2</v>
      </c>
      <c r="T27">
        <f t="shared" si="1"/>
        <v>3.6124911257082379E-2</v>
      </c>
      <c r="U27">
        <f t="shared" si="2"/>
        <v>3618.4408589564073</v>
      </c>
      <c r="V27">
        <f t="shared" si="3"/>
        <v>506.76765534173546</v>
      </c>
      <c r="W27">
        <f t="shared" si="4"/>
        <v>16.286017913225891</v>
      </c>
      <c r="X27">
        <f t="shared" si="5"/>
        <v>38.267411973259186</v>
      </c>
      <c r="Y27">
        <f t="shared" si="6"/>
        <v>1.06887033658957</v>
      </c>
      <c r="Z27">
        <f t="shared" si="7"/>
        <v>15.056216148413126</v>
      </c>
    </row>
    <row r="28" spans="1:26" x14ac:dyDescent="0.2">
      <c r="A28" s="1">
        <v>843</v>
      </c>
      <c r="B28">
        <v>13.6</v>
      </c>
      <c r="C28">
        <v>74.03392943995064</v>
      </c>
      <c r="D28">
        <v>4353.8488818481565</v>
      </c>
      <c r="E28">
        <v>4.0945785269141197</v>
      </c>
      <c r="F28">
        <v>1599.2433277890091</v>
      </c>
      <c r="G28">
        <v>143.17599999999999</v>
      </c>
      <c r="H28">
        <v>3531.6985936011151</v>
      </c>
      <c r="I28">
        <v>52.566056855022907</v>
      </c>
      <c r="J28">
        <v>422.91841885182032</v>
      </c>
      <c r="K28">
        <v>-10.976773597707901</v>
      </c>
      <c r="L28">
        <v>0.16899999999998269</v>
      </c>
      <c r="M28">
        <v>-0.10440933041622109</v>
      </c>
      <c r="N28">
        <v>2.9753937490970651E-2</v>
      </c>
      <c r="O28">
        <v>-4.1042116970420532E-2</v>
      </c>
      <c r="P28">
        <v>-7.4655392925250461E-2</v>
      </c>
      <c r="Q28">
        <v>4350.4643988645757</v>
      </c>
      <c r="R28">
        <v>3045.0867041639631</v>
      </c>
      <c r="S28">
        <f t="shared" si="0"/>
        <v>7.4655392925250461E-2</v>
      </c>
      <c r="T28">
        <f t="shared" si="1"/>
        <v>4.1042116970420532E-2</v>
      </c>
      <c r="U28">
        <f t="shared" si="2"/>
        <v>3549.9333323548744</v>
      </c>
      <c r="V28">
        <f t="shared" si="3"/>
        <v>504.84662819091136</v>
      </c>
      <c r="W28">
        <f t="shared" si="4"/>
        <v>16.579055942826376</v>
      </c>
      <c r="X28">
        <f t="shared" si="5"/>
        <v>18.234738753759302</v>
      </c>
      <c r="Y28">
        <f t="shared" si="6"/>
        <v>0.51631639197064538</v>
      </c>
      <c r="Z28">
        <f t="shared" si="7"/>
        <v>15.980230998734491</v>
      </c>
    </row>
    <row r="29" spans="1:26" x14ac:dyDescent="0.2">
      <c r="A29" s="1">
        <v>853</v>
      </c>
      <c r="B29">
        <v>13.8</v>
      </c>
      <c r="C29">
        <v>73.796092290489142</v>
      </c>
      <c r="D29">
        <v>4398.4692512005568</v>
      </c>
      <c r="E29">
        <v>44.620369352400303</v>
      </c>
      <c r="F29">
        <v>1643.8636971414089</v>
      </c>
      <c r="G29">
        <v>143.34299999999999</v>
      </c>
      <c r="H29">
        <v>3491.2086050452758</v>
      </c>
      <c r="I29">
        <v>44.620369352400303</v>
      </c>
      <c r="J29">
        <v>420.2054967088265</v>
      </c>
      <c r="K29">
        <v>-2.712922142993762</v>
      </c>
      <c r="L29">
        <v>0.16700000000000159</v>
      </c>
      <c r="M29">
        <v>-3.040004130812762E-2</v>
      </c>
      <c r="N29">
        <v>3.4637493106406368E-2</v>
      </c>
      <c r="O29">
        <v>-3.5101275983563378E-2</v>
      </c>
      <c r="P29">
        <v>4.2374517982787484E-3</v>
      </c>
      <c r="Q29">
        <v>3720.7352542577182</v>
      </c>
      <c r="R29">
        <v>3028.6302099510299</v>
      </c>
      <c r="S29">
        <f t="shared" si="0"/>
        <v>-4.2374517982787484E-3</v>
      </c>
      <c r="T29">
        <f t="shared" si="1"/>
        <v>3.5101275983563378E-2</v>
      </c>
      <c r="U29">
        <f t="shared" si="2"/>
        <v>3532.9800449489467</v>
      </c>
      <c r="V29">
        <f t="shared" si="3"/>
        <v>504.34983499791679</v>
      </c>
      <c r="W29">
        <f t="shared" si="4"/>
        <v>16.652737377471766</v>
      </c>
      <c r="X29">
        <f t="shared" si="5"/>
        <v>41.771439903670853</v>
      </c>
      <c r="Y29">
        <f t="shared" si="6"/>
        <v>1.1964750500243779</v>
      </c>
      <c r="Z29">
        <f t="shared" si="7"/>
        <v>15.273518489460139</v>
      </c>
    </row>
    <row r="30" spans="1:26" x14ac:dyDescent="0.2">
      <c r="A30" s="1">
        <v>865</v>
      </c>
      <c r="B30">
        <v>14.4</v>
      </c>
      <c r="C30">
        <v>73.084540271027862</v>
      </c>
      <c r="D30">
        <v>4450.4619692116976</v>
      </c>
      <c r="E30">
        <v>4.0945785194635391</v>
      </c>
      <c r="F30">
        <v>1695.85641515255</v>
      </c>
      <c r="G30">
        <v>143.518</v>
      </c>
      <c r="H30">
        <v>3466.055821878052</v>
      </c>
      <c r="I30">
        <v>47.898139484226697</v>
      </c>
      <c r="J30">
        <v>412.14120575829418</v>
      </c>
      <c r="K30">
        <v>-8.0642909505323246</v>
      </c>
      <c r="L30">
        <v>0.1750000000000114</v>
      </c>
      <c r="M30">
        <v>-8.4181672162735768E-2</v>
      </c>
      <c r="N30">
        <v>3.3812909836123367E-2</v>
      </c>
      <c r="O30">
        <v>-3.6727264940585973E-2</v>
      </c>
      <c r="P30">
        <v>-5.0368762326612401E-2</v>
      </c>
      <c r="Q30">
        <v>3893.0900837021122</v>
      </c>
      <c r="R30">
        <v>2979.7135381442872</v>
      </c>
      <c r="S30">
        <f t="shared" si="0"/>
        <v>5.0368762326612401E-2</v>
      </c>
      <c r="T30">
        <f t="shared" si="1"/>
        <v>3.6727264940585973E-2</v>
      </c>
      <c r="U30">
        <f t="shared" si="2"/>
        <v>3482.5337843098205</v>
      </c>
      <c r="V30">
        <f t="shared" si="3"/>
        <v>502.82024616553326</v>
      </c>
      <c r="W30">
        <f t="shared" si="4"/>
        <v>16.874784764668377</v>
      </c>
      <c r="X30">
        <f t="shared" si="5"/>
        <v>16.477962431768447</v>
      </c>
      <c r="Y30">
        <f t="shared" si="6"/>
        <v>0.4754096090362448</v>
      </c>
      <c r="Z30">
        <f t="shared" si="7"/>
        <v>16.321779845879085</v>
      </c>
    </row>
    <row r="31" spans="1:26" x14ac:dyDescent="0.2">
      <c r="A31" s="1">
        <v>877</v>
      </c>
      <c r="B31">
        <v>14.8</v>
      </c>
      <c r="C31">
        <v>72.611805115489616</v>
      </c>
      <c r="D31">
        <v>4498.7801031023264</v>
      </c>
      <c r="E31">
        <v>44.223555371165283</v>
      </c>
      <c r="F31">
        <v>1744.174549043179</v>
      </c>
      <c r="G31">
        <v>143.72399999999999</v>
      </c>
      <c r="H31">
        <v>3431.0406843747342</v>
      </c>
      <c r="I31">
        <v>48.318133890628808</v>
      </c>
      <c r="J31">
        <v>406.82671621372259</v>
      </c>
      <c r="K31">
        <v>-5.3144895445715861</v>
      </c>
      <c r="L31">
        <v>0.20599999999998889</v>
      </c>
      <c r="M31">
        <v>-5.4994772320897917E-2</v>
      </c>
      <c r="N31">
        <v>3.9456650011122633E-2</v>
      </c>
      <c r="O31">
        <v>-3.3914127198712132E-2</v>
      </c>
      <c r="P31">
        <v>-1.553812230977528E-2</v>
      </c>
      <c r="Q31">
        <v>3594.8974830634861</v>
      </c>
      <c r="R31">
        <v>2947.477584274262</v>
      </c>
      <c r="S31">
        <f t="shared" si="0"/>
        <v>1.553812230977528E-2</v>
      </c>
      <c r="T31">
        <f t="shared" si="1"/>
        <v>3.3914127198712132E-2</v>
      </c>
      <c r="U31">
        <f t="shared" si="2"/>
        <v>3449.2457279728424</v>
      </c>
      <c r="V31">
        <f t="shared" si="3"/>
        <v>501.76814369858039</v>
      </c>
      <c r="W31">
        <f t="shared" si="4"/>
        <v>17.023645790409887</v>
      </c>
      <c r="X31">
        <f t="shared" si="5"/>
        <v>18.205043598108205</v>
      </c>
      <c r="Y31">
        <f t="shared" si="6"/>
        <v>0.53059830158865795</v>
      </c>
      <c r="Z31">
        <f t="shared" si="7"/>
        <v>16.405997544491481</v>
      </c>
    </row>
    <row r="32" spans="1:26" x14ac:dyDescent="0.2">
      <c r="A32" s="1">
        <v>890</v>
      </c>
      <c r="B32">
        <v>15.2</v>
      </c>
      <c r="C32">
        <v>72.140376245900185</v>
      </c>
      <c r="D32">
        <v>4548.7423903420568</v>
      </c>
      <c r="E32">
        <v>44.780035726726062</v>
      </c>
      <c r="F32">
        <v>1794.1368362829089</v>
      </c>
      <c r="G32">
        <v>143.90100000000001</v>
      </c>
      <c r="H32">
        <v>3359.245377298575</v>
      </c>
      <c r="I32">
        <v>49.962287239730358</v>
      </c>
      <c r="J32">
        <v>401.56125655092899</v>
      </c>
      <c r="K32">
        <v>-5.265459662793603</v>
      </c>
      <c r="L32">
        <v>0.17700000000002089</v>
      </c>
      <c r="M32">
        <v>-5.2694341609389662E-2</v>
      </c>
      <c r="N32">
        <v>3.2786427446779391E-2</v>
      </c>
      <c r="O32">
        <v>-3.1920072350309192E-2</v>
      </c>
      <c r="P32">
        <v>-1.9907914162610271E-2</v>
      </c>
      <c r="Q32">
        <v>3383.527669132774</v>
      </c>
      <c r="R32">
        <v>2915.5397283016209</v>
      </c>
      <c r="S32">
        <f t="shared" si="0"/>
        <v>1.9907914162610271E-2</v>
      </c>
      <c r="T32">
        <f t="shared" si="1"/>
        <v>3.1920072350309192E-2</v>
      </c>
      <c r="U32">
        <f t="shared" si="2"/>
        <v>3416.2301454504914</v>
      </c>
      <c r="V32">
        <f t="shared" si="3"/>
        <v>500.69041714887044</v>
      </c>
      <c r="W32">
        <f t="shared" si="4"/>
        <v>17.173163935602958</v>
      </c>
      <c r="X32">
        <f t="shared" si="5"/>
        <v>56.984768151916342</v>
      </c>
      <c r="Y32">
        <f t="shared" si="6"/>
        <v>1.6963562274138526</v>
      </c>
      <c r="Z32">
        <f t="shared" si="7"/>
        <v>15.218645271399694</v>
      </c>
    </row>
    <row r="33" spans="1:26" x14ac:dyDescent="0.2">
      <c r="A33" s="1">
        <v>904</v>
      </c>
      <c r="B33">
        <v>15.6</v>
      </c>
      <c r="C33">
        <v>71.670253662259526</v>
      </c>
      <c r="D33">
        <v>4597.4931625127792</v>
      </c>
      <c r="E33">
        <v>46.016838535666473</v>
      </c>
      <c r="F33">
        <v>1842.8876084536309</v>
      </c>
      <c r="G33">
        <v>144.083</v>
      </c>
      <c r="H33">
        <v>3356.78781811404</v>
      </c>
      <c r="I33">
        <v>46.016838535666473</v>
      </c>
      <c r="J33">
        <v>396.34454166764078</v>
      </c>
      <c r="K33">
        <v>-5.2167148832882049</v>
      </c>
      <c r="L33">
        <v>0.18199999999998789</v>
      </c>
      <c r="M33">
        <v>-5.6682673661347507E-2</v>
      </c>
      <c r="N33">
        <v>3.6603090176662682E-2</v>
      </c>
      <c r="O33">
        <v>-3.0154603730068189E-2</v>
      </c>
      <c r="P33">
        <v>-2.0079583484684822E-2</v>
      </c>
      <c r="Q33">
        <v>3196.3879953872279</v>
      </c>
      <c r="R33">
        <v>2883.8982350893698</v>
      </c>
      <c r="S33">
        <f t="shared" si="0"/>
        <v>2.0079583484684822E-2</v>
      </c>
      <c r="T33">
        <f t="shared" si="1"/>
        <v>3.0154603730068189E-2</v>
      </c>
      <c r="U33">
        <f t="shared" si="2"/>
        <v>3383.485538450494</v>
      </c>
      <c r="V33">
        <f t="shared" si="3"/>
        <v>499.58730336112421</v>
      </c>
      <c r="W33">
        <f t="shared" si="4"/>
        <v>17.32333330221142</v>
      </c>
      <c r="X33">
        <f t="shared" si="5"/>
        <v>26.69772033645404</v>
      </c>
      <c r="Y33">
        <f t="shared" si="6"/>
        <v>0.79533535579421122</v>
      </c>
      <c r="Z33">
        <f t="shared" si="7"/>
        <v>16.39758217786127</v>
      </c>
    </row>
    <row r="34" spans="1:26" x14ac:dyDescent="0.2">
      <c r="A34" s="1">
        <v>918</v>
      </c>
      <c r="B34">
        <v>16.2</v>
      </c>
      <c r="C34">
        <v>70.967519072952484</v>
      </c>
      <c r="D34">
        <v>4651.411435008049</v>
      </c>
      <c r="E34">
        <v>4.0945785269141197</v>
      </c>
      <c r="F34">
        <v>1896.8058809489009</v>
      </c>
      <c r="G34">
        <v>144.292</v>
      </c>
      <c r="H34">
        <v>3303.0110302849671</v>
      </c>
      <c r="I34">
        <v>49.823693975806243</v>
      </c>
      <c r="J34">
        <v>388.61024408718163</v>
      </c>
      <c r="K34">
        <v>-7.7342975804591561</v>
      </c>
      <c r="L34">
        <v>0.20900000000000321</v>
      </c>
      <c r="M34">
        <v>-7.7616661504612994E-2</v>
      </c>
      <c r="N34">
        <v>3.8821606643535393E-2</v>
      </c>
      <c r="O34">
        <v>-3.067113718307151E-2</v>
      </c>
      <c r="P34">
        <v>-3.8795054861077601E-2</v>
      </c>
      <c r="Q34">
        <v>3251.1405414055812</v>
      </c>
      <c r="R34">
        <v>2836.9878916665089</v>
      </c>
      <c r="S34">
        <f t="shared" si="0"/>
        <v>3.8795054861077601E-2</v>
      </c>
      <c r="T34">
        <f t="shared" si="1"/>
        <v>3.067113718307151E-2</v>
      </c>
      <c r="U34">
        <f t="shared" si="2"/>
        <v>3334.873439757474</v>
      </c>
      <c r="V34">
        <f t="shared" si="3"/>
        <v>497.88554809096513</v>
      </c>
      <c r="W34">
        <f t="shared" si="4"/>
        <v>17.549794609750563</v>
      </c>
      <c r="X34">
        <f t="shared" si="5"/>
        <v>31.862409472506897</v>
      </c>
      <c r="Y34">
        <f t="shared" si="6"/>
        <v>0.9646473832622342</v>
      </c>
      <c r="Z34">
        <f t="shared" si="7"/>
        <v>16.4266876142607</v>
      </c>
    </row>
    <row r="35" spans="1:26" x14ac:dyDescent="0.2">
      <c r="A35" s="1">
        <v>930</v>
      </c>
      <c r="B35">
        <v>16.600000000000001</v>
      </c>
      <c r="C35">
        <v>70.500662204183769</v>
      </c>
      <c r="D35">
        <v>4700.5400553643703</v>
      </c>
      <c r="E35">
        <v>3.8216066285967831</v>
      </c>
      <c r="F35">
        <v>1945.934501305223</v>
      </c>
      <c r="G35">
        <v>144.393</v>
      </c>
      <c r="H35">
        <v>3276.337059539369</v>
      </c>
      <c r="I35">
        <v>49.128620356321328</v>
      </c>
      <c r="J35">
        <v>383.51414901453899</v>
      </c>
      <c r="K35">
        <v>-5.0960950726425844</v>
      </c>
      <c r="L35">
        <v>0.1009999999999991</v>
      </c>
      <c r="M35">
        <v>-5.1864829865783862E-2</v>
      </c>
      <c r="N35">
        <v>1.9026107558382941E-2</v>
      </c>
      <c r="O35">
        <v>-3.0493798516711759E-2</v>
      </c>
      <c r="P35">
        <v>-3.2838722307400918E-2</v>
      </c>
      <c r="Q35">
        <v>3232.3426427714471</v>
      </c>
      <c r="R35">
        <v>2806.0797456827722</v>
      </c>
      <c r="S35">
        <f t="shared" si="0"/>
        <v>3.2838722307400918E-2</v>
      </c>
      <c r="T35">
        <f t="shared" si="1"/>
        <v>3.0493798516711759E-2</v>
      </c>
      <c r="U35">
        <f t="shared" si="2"/>
        <v>3302.799743779754</v>
      </c>
      <c r="V35">
        <f t="shared" si="3"/>
        <v>496.71999809698173</v>
      </c>
      <c r="W35">
        <f t="shared" si="4"/>
        <v>17.701563858304404</v>
      </c>
      <c r="X35">
        <f t="shared" si="5"/>
        <v>26.462684240384988</v>
      </c>
      <c r="Y35">
        <f t="shared" si="6"/>
        <v>0.80769114286750043</v>
      </c>
      <c r="Z35">
        <f t="shared" si="7"/>
        <v>16.758515668704714</v>
      </c>
    </row>
    <row r="36" spans="1:26" x14ac:dyDescent="0.2">
      <c r="A36" s="1">
        <v>942</v>
      </c>
      <c r="B36">
        <v>17</v>
      </c>
      <c r="C36">
        <v>70.035111621363839</v>
      </c>
      <c r="D36">
        <v>4750.7563486918807</v>
      </c>
      <c r="E36">
        <v>4.0945785194635391</v>
      </c>
      <c r="F36">
        <v>1996.1507946327331</v>
      </c>
      <c r="G36">
        <v>144.518</v>
      </c>
      <c r="H36">
        <v>3218.6358640107442</v>
      </c>
      <c r="I36">
        <v>50.216293327510357</v>
      </c>
      <c r="J36">
        <v>378.46580708463671</v>
      </c>
      <c r="K36">
        <v>-5.0483419299023353</v>
      </c>
      <c r="L36">
        <v>0.125</v>
      </c>
      <c r="M36">
        <v>-5.0265975397438038E-2</v>
      </c>
      <c r="N36">
        <v>2.303713687301865E-2</v>
      </c>
      <c r="O36">
        <v>-2.974245641451179E-2</v>
      </c>
      <c r="P36">
        <v>-2.7228838524419392E-2</v>
      </c>
      <c r="Q36">
        <v>3152.7003799382501</v>
      </c>
      <c r="R36">
        <v>2775.4619273422072</v>
      </c>
      <c r="S36">
        <f t="shared" si="0"/>
        <v>2.7228838524419392E-2</v>
      </c>
      <c r="T36">
        <f t="shared" si="1"/>
        <v>2.974245641451179E-2</v>
      </c>
      <c r="U36">
        <f t="shared" si="2"/>
        <v>3270.9918119955305</v>
      </c>
      <c r="V36">
        <f t="shared" si="3"/>
        <v>495.52988465332328</v>
      </c>
      <c r="W36">
        <f t="shared" si="4"/>
        <v>17.853960804565766</v>
      </c>
      <c r="X36">
        <f t="shared" si="5"/>
        <v>52.355947984786326</v>
      </c>
      <c r="Y36">
        <f t="shared" si="6"/>
        <v>1.6266502393205036</v>
      </c>
      <c r="Z36">
        <f t="shared" si="7"/>
        <v>15.967573984807709</v>
      </c>
    </row>
    <row r="37" spans="1:26" x14ac:dyDescent="0.2">
      <c r="A37" s="1">
        <v>954</v>
      </c>
      <c r="B37">
        <v>17.399999999999999</v>
      </c>
      <c r="C37">
        <v>69.570867324492667</v>
      </c>
      <c r="D37">
        <v>4798.795188754797</v>
      </c>
      <c r="E37">
        <v>44.080747485160828</v>
      </c>
      <c r="F37">
        <v>2044.1896346956489</v>
      </c>
      <c r="G37">
        <v>144.642</v>
      </c>
      <c r="H37">
        <v>3190.040670800086</v>
      </c>
      <c r="I37">
        <v>44.080747485160828</v>
      </c>
      <c r="J37">
        <v>373.46493675016683</v>
      </c>
      <c r="K37">
        <v>-5.0008703344698802</v>
      </c>
      <c r="L37">
        <v>0.1239999999999952</v>
      </c>
      <c r="M37">
        <v>-5.6723973840885462E-2</v>
      </c>
      <c r="N37">
        <v>2.6033698862448999E-2</v>
      </c>
      <c r="O37">
        <v>-2.94238425979306E-2</v>
      </c>
      <c r="P37">
        <v>-3.069027497843645E-2</v>
      </c>
      <c r="Q37">
        <v>3118.927315380643</v>
      </c>
      <c r="R37">
        <v>2745.132723143392</v>
      </c>
      <c r="S37">
        <f t="shared" si="0"/>
        <v>3.069027497843645E-2</v>
      </c>
      <c r="T37">
        <f t="shared" si="1"/>
        <v>2.94238425979306E-2</v>
      </c>
      <c r="U37">
        <f t="shared" si="2"/>
        <v>3239.4481647948655</v>
      </c>
      <c r="V37">
        <f t="shared" si="3"/>
        <v>494.31544165147352</v>
      </c>
      <c r="W37">
        <f t="shared" si="4"/>
        <v>18.006977858813457</v>
      </c>
      <c r="X37">
        <f t="shared" si="5"/>
        <v>49.407493994779543</v>
      </c>
      <c r="Y37">
        <f t="shared" si="6"/>
        <v>1.548804516726985</v>
      </c>
      <c r="Z37">
        <f t="shared" si="7"/>
        <v>16.207156175211797</v>
      </c>
    </row>
    <row r="38" spans="1:26" x14ac:dyDescent="0.2">
      <c r="A38" s="1">
        <v>970</v>
      </c>
      <c r="B38">
        <v>18.2</v>
      </c>
      <c r="C38">
        <v>68.646297588596724</v>
      </c>
      <c r="D38">
        <v>4851.6447540670633</v>
      </c>
      <c r="E38">
        <v>2.5974476933479309</v>
      </c>
      <c r="F38">
        <v>2097.039200007915</v>
      </c>
      <c r="G38">
        <v>144.68100000000001</v>
      </c>
      <c r="H38">
        <v>3154.5356799441879</v>
      </c>
      <c r="I38">
        <v>49.027958691120148</v>
      </c>
      <c r="J38">
        <v>363.60448862825461</v>
      </c>
      <c r="K38">
        <v>-9.8604481219122704</v>
      </c>
      <c r="L38">
        <v>3.9000000000015689E-2</v>
      </c>
      <c r="M38">
        <v>-0.1005594398089653</v>
      </c>
      <c r="N38">
        <v>7.361798694051438E-3</v>
      </c>
      <c r="O38">
        <v>-3.5450674861262903E-2</v>
      </c>
      <c r="P38">
        <v>-9.3197641114913896E-2</v>
      </c>
      <c r="Q38">
        <v>3757.7715352938681</v>
      </c>
      <c r="R38">
        <v>2685.333327204864</v>
      </c>
      <c r="S38">
        <f t="shared" si="0"/>
        <v>9.3197641114913896E-2</v>
      </c>
      <c r="T38">
        <f t="shared" si="1"/>
        <v>3.5450674861262903E-2</v>
      </c>
      <c r="U38">
        <f t="shared" si="2"/>
        <v>3177.1478264626267</v>
      </c>
      <c r="V38">
        <f t="shared" si="3"/>
        <v>491.81449925776269</v>
      </c>
      <c r="W38">
        <f t="shared" si="4"/>
        <v>18.314839885061396</v>
      </c>
      <c r="X38">
        <f t="shared" si="5"/>
        <v>22.612146518438749</v>
      </c>
      <c r="Y38">
        <f t="shared" si="6"/>
        <v>0.71681378220577996</v>
      </c>
      <c r="Z38">
        <f t="shared" si="7"/>
        <v>17.472778816167001</v>
      </c>
    </row>
    <row r="39" spans="1:26" x14ac:dyDescent="0.2">
      <c r="A39" s="1">
        <v>983</v>
      </c>
      <c r="B39">
        <v>18.600000000000001</v>
      </c>
      <c r="C39">
        <v>68.185972149571882</v>
      </c>
      <c r="D39">
        <v>4900.1014812216163</v>
      </c>
      <c r="E39">
        <v>3.2777701318264012</v>
      </c>
      <c r="F39">
        <v>2145.495927162468</v>
      </c>
      <c r="G39">
        <v>144.88399999999999</v>
      </c>
      <c r="H39">
        <v>3114.6179055918651</v>
      </c>
      <c r="I39">
        <v>48.456727154552937</v>
      </c>
      <c r="J39">
        <v>358.74435169615691</v>
      </c>
      <c r="K39">
        <v>-4.8601369320977028</v>
      </c>
      <c r="L39">
        <v>0.20299999999997451</v>
      </c>
      <c r="M39">
        <v>-5.0149248798791908E-2</v>
      </c>
      <c r="N39">
        <v>3.8770830336465563E-2</v>
      </c>
      <c r="O39">
        <v>-3.2899490848668438E-2</v>
      </c>
      <c r="P39">
        <v>-1.137841846232635E-2</v>
      </c>
      <c r="Q39">
        <v>3487.3460299588551</v>
      </c>
      <c r="R39">
        <v>2655.85973250183</v>
      </c>
      <c r="S39">
        <f t="shared" si="0"/>
        <v>1.137841846232635E-2</v>
      </c>
      <c r="T39">
        <f t="shared" si="1"/>
        <v>3.2899490848668438E-2</v>
      </c>
      <c r="U39">
        <f t="shared" si="2"/>
        <v>3146.3881968693258</v>
      </c>
      <c r="V39">
        <f t="shared" si="3"/>
        <v>490.52846436749587</v>
      </c>
      <c r="W39">
        <f t="shared" si="4"/>
        <v>18.469667594433393</v>
      </c>
      <c r="X39">
        <f t="shared" si="5"/>
        <v>31.770291277460728</v>
      </c>
      <c r="Y39">
        <f t="shared" si="6"/>
        <v>1.0200381632822946</v>
      </c>
      <c r="Z39">
        <f t="shared" si="7"/>
        <v>17.273433814137586</v>
      </c>
    </row>
    <row r="40" spans="1:26" x14ac:dyDescent="0.2">
      <c r="A40" s="1">
        <v>996</v>
      </c>
      <c r="B40">
        <v>19.2</v>
      </c>
      <c r="C40">
        <v>67.497933277188636</v>
      </c>
      <c r="D40">
        <v>4950.0532319098711</v>
      </c>
      <c r="E40">
        <v>4.2289571762084961</v>
      </c>
      <c r="F40">
        <v>2195.4476778507228</v>
      </c>
      <c r="G40">
        <v>145.00200000000001</v>
      </c>
      <c r="H40">
        <v>3084.3226838438932</v>
      </c>
      <c r="I40">
        <v>49.951750688254833</v>
      </c>
      <c r="J40">
        <v>351.54097196696051</v>
      </c>
      <c r="K40">
        <v>-7.2033797291963424</v>
      </c>
      <c r="L40">
        <v>0.11800000000002341</v>
      </c>
      <c r="M40">
        <v>-7.2103376057348831E-2</v>
      </c>
      <c r="N40">
        <v>2.1862228825356812E-2</v>
      </c>
      <c r="O40">
        <v>-3.4303539750894188E-2</v>
      </c>
      <c r="P40">
        <v>-5.0241147231992009E-2</v>
      </c>
      <c r="Q40">
        <v>3636.1752135947841</v>
      </c>
      <c r="R40">
        <v>2612.177202705981</v>
      </c>
      <c r="S40">
        <f t="shared" si="0"/>
        <v>5.0241147231992009E-2</v>
      </c>
      <c r="T40">
        <f t="shared" si="1"/>
        <v>3.4303539750894188E-2</v>
      </c>
      <c r="U40">
        <f t="shared" si="2"/>
        <v>3100.7328107887392</v>
      </c>
      <c r="V40">
        <f t="shared" si="3"/>
        <v>488.55560808275823</v>
      </c>
      <c r="W40">
        <f t="shared" si="4"/>
        <v>18.703004052583356</v>
      </c>
      <c r="X40">
        <f t="shared" si="5"/>
        <v>16.41012694484607</v>
      </c>
      <c r="Y40">
        <f t="shared" si="6"/>
        <v>0.53204961435470333</v>
      </c>
      <c r="Z40">
        <f t="shared" si="7"/>
        <v>18.074787600504738</v>
      </c>
    </row>
    <row r="41" spans="1:26" x14ac:dyDescent="0.2">
      <c r="A41" s="1">
        <v>1010</v>
      </c>
      <c r="B41">
        <v>19.8</v>
      </c>
      <c r="C41">
        <v>66.812833548190142</v>
      </c>
      <c r="D41">
        <v>4998.3840096592903</v>
      </c>
      <c r="E41">
        <v>2.5974476784467702</v>
      </c>
      <c r="F41">
        <v>2243.778455600142</v>
      </c>
      <c r="G41">
        <v>145.083</v>
      </c>
      <c r="H41">
        <v>3068.0927739585909</v>
      </c>
      <c r="I41">
        <v>45.733330070972443</v>
      </c>
      <c r="J41">
        <v>344.4409511372038</v>
      </c>
      <c r="K41">
        <v>-7.1000208297567156</v>
      </c>
      <c r="L41">
        <v>8.0999999999988859E-2</v>
      </c>
      <c r="M41">
        <v>-7.7624139973388837E-2</v>
      </c>
      <c r="N41">
        <v>1.6391373081913331E-2</v>
      </c>
      <c r="O41">
        <v>-3.6626662148780458E-2</v>
      </c>
      <c r="P41">
        <v>-6.1232766891475512E-2</v>
      </c>
      <c r="Q41">
        <v>3882.426187770729</v>
      </c>
      <c r="R41">
        <v>2569.1230446437698</v>
      </c>
      <c r="S41">
        <f t="shared" si="0"/>
        <v>6.1232766891475512E-2</v>
      </c>
      <c r="T41">
        <f t="shared" si="1"/>
        <v>3.6626662148780458E-2</v>
      </c>
      <c r="U41">
        <f t="shared" si="2"/>
        <v>3055.6539227946087</v>
      </c>
      <c r="V41">
        <f t="shared" si="3"/>
        <v>486.53087815083882</v>
      </c>
      <c r="W41">
        <f t="shared" si="4"/>
        <v>18.937624617286495</v>
      </c>
      <c r="X41">
        <f t="shared" si="5"/>
        <v>12.438851163982235</v>
      </c>
      <c r="Y41">
        <f t="shared" si="6"/>
        <v>0.40542617451339552</v>
      </c>
      <c r="Z41">
        <f t="shared" si="7"/>
        <v>19.421791819395217</v>
      </c>
    </row>
    <row r="42" spans="1:26" x14ac:dyDescent="0.2">
      <c r="A42" s="1">
        <v>1026</v>
      </c>
      <c r="B42">
        <v>20.6</v>
      </c>
      <c r="C42">
        <v>65.903939243679517</v>
      </c>
      <c r="D42">
        <v>5053.6755709126592</v>
      </c>
      <c r="E42">
        <v>3.685120664536953</v>
      </c>
      <c r="F42">
        <v>2299.0700168535109</v>
      </c>
      <c r="G42">
        <v>145.256</v>
      </c>
      <c r="H42">
        <v>3008.3167487515811</v>
      </c>
      <c r="I42">
        <v>55.291561253368847</v>
      </c>
      <c r="J42">
        <v>335.13342653044771</v>
      </c>
      <c r="K42">
        <v>-9.3075246067561466</v>
      </c>
      <c r="L42">
        <v>0.17300000000000179</v>
      </c>
      <c r="M42">
        <v>-8.4167677632624713E-2</v>
      </c>
      <c r="N42">
        <v>2.8956788367742368E-2</v>
      </c>
      <c r="O42">
        <v>-3.821169257959503E-2</v>
      </c>
      <c r="P42">
        <v>-5.5210889264882351E-2</v>
      </c>
      <c r="Q42">
        <v>4050.4394134370741</v>
      </c>
      <c r="R42">
        <v>2512.6851650940989</v>
      </c>
      <c r="S42">
        <f t="shared" si="0"/>
        <v>5.5210889264882351E-2</v>
      </c>
      <c r="T42">
        <f t="shared" si="1"/>
        <v>3.821169257959503E-2</v>
      </c>
      <c r="U42">
        <f t="shared" si="2"/>
        <v>2996.4370490432821</v>
      </c>
      <c r="V42">
        <f t="shared" si="3"/>
        <v>483.75188394918314</v>
      </c>
      <c r="W42">
        <f t="shared" si="4"/>
        <v>19.252387472549383</v>
      </c>
      <c r="X42">
        <f t="shared" si="5"/>
        <v>11.879699708299086</v>
      </c>
      <c r="Y42">
        <f t="shared" si="6"/>
        <v>0.39489524210603927</v>
      </c>
      <c r="Z42">
        <f t="shared" si="7"/>
        <v>19.725176498143611</v>
      </c>
    </row>
    <row r="43" spans="1:26" x14ac:dyDescent="0.2">
      <c r="A43" s="1">
        <v>1040</v>
      </c>
      <c r="B43">
        <v>21</v>
      </c>
      <c r="C43">
        <v>65.451451520347376</v>
      </c>
      <c r="D43">
        <v>5100.5071105286479</v>
      </c>
      <c r="E43">
        <v>4.365443117916584</v>
      </c>
      <c r="F43">
        <v>2345.9015564695001</v>
      </c>
      <c r="G43">
        <v>145.447</v>
      </c>
      <c r="H43">
        <v>2976.4606120499211</v>
      </c>
      <c r="I43">
        <v>46.831539615988731</v>
      </c>
      <c r="J43">
        <v>330.54726127472088</v>
      </c>
      <c r="K43">
        <v>-4.5861652557267121</v>
      </c>
      <c r="L43">
        <v>0.1910000000000025</v>
      </c>
      <c r="M43">
        <v>-4.8964493729360029E-2</v>
      </c>
      <c r="N43">
        <v>3.7744882143331389E-2</v>
      </c>
      <c r="O43">
        <v>-3.5725899478914108E-2</v>
      </c>
      <c r="P43">
        <v>-1.121961158602864E-2</v>
      </c>
      <c r="Q43">
        <v>3786.9453447648962</v>
      </c>
      <c r="R43">
        <v>2484.8771739114291</v>
      </c>
      <c r="S43">
        <f t="shared" si="0"/>
        <v>1.121961158602864E-2</v>
      </c>
      <c r="T43">
        <f t="shared" si="1"/>
        <v>3.5725899478914108E-2</v>
      </c>
      <c r="U43">
        <f t="shared" si="2"/>
        <v>2967.2060656664735</v>
      </c>
      <c r="V43">
        <f t="shared" si="3"/>
        <v>482.32889175504442</v>
      </c>
      <c r="W43">
        <f t="shared" si="4"/>
        <v>19.410572756633023</v>
      </c>
      <c r="X43">
        <f t="shared" si="5"/>
        <v>9.2545463834476323</v>
      </c>
      <c r="Y43">
        <f t="shared" si="6"/>
        <v>0.31092453721650037</v>
      </c>
      <c r="Z43">
        <f t="shared" si="7"/>
        <v>19.783007518423688</v>
      </c>
    </row>
    <row r="44" spans="1:26" x14ac:dyDescent="0.2">
      <c r="A44" s="1">
        <v>1068</v>
      </c>
      <c r="B44">
        <v>22</v>
      </c>
      <c r="C44">
        <v>64.325947213042966</v>
      </c>
      <c r="D44">
        <v>5198.1114238351583</v>
      </c>
      <c r="E44">
        <v>46.8167884349823</v>
      </c>
      <c r="F44">
        <v>2443.505869776011</v>
      </c>
      <c r="G44">
        <v>145.72800000000001</v>
      </c>
      <c r="H44">
        <v>2920.1503283565971</v>
      </c>
      <c r="I44">
        <v>97.604313306510448</v>
      </c>
      <c r="J44">
        <v>319.27681210302381</v>
      </c>
      <c r="K44">
        <v>-11.27044917169712</v>
      </c>
      <c r="L44">
        <v>0.28100000000000591</v>
      </c>
      <c r="M44">
        <v>-5.7735405280216007E-2</v>
      </c>
      <c r="N44">
        <v>2.6644062988604649E-2</v>
      </c>
      <c r="O44">
        <v>-3.517711116239601E-2</v>
      </c>
      <c r="P44">
        <v>-3.1091342291611361E-2</v>
      </c>
      <c r="Q44">
        <v>3728.7737832139769</v>
      </c>
      <c r="R44">
        <v>2416.5424427603739</v>
      </c>
      <c r="S44">
        <f t="shared" si="0"/>
        <v>3.1091342291611361E-2</v>
      </c>
      <c r="T44">
        <f t="shared" si="1"/>
        <v>3.517711116239601E-2</v>
      </c>
      <c r="U44">
        <f t="shared" si="2"/>
        <v>2895.2179827158352</v>
      </c>
      <c r="V44">
        <f t="shared" si="3"/>
        <v>478.67553995546132</v>
      </c>
      <c r="W44">
        <f t="shared" si="4"/>
        <v>19.808281927325833</v>
      </c>
      <c r="X44">
        <f t="shared" si="5"/>
        <v>24.932345640761923</v>
      </c>
      <c r="Y44">
        <f t="shared" si="6"/>
        <v>0.85380349767107211</v>
      </c>
      <c r="Z44">
        <f t="shared" si="7"/>
        <v>20.840018229556144</v>
      </c>
    </row>
    <row r="45" spans="1:26" x14ac:dyDescent="0.2">
      <c r="A45" s="1">
        <v>1084</v>
      </c>
      <c r="B45">
        <v>23</v>
      </c>
      <c r="C45">
        <v>63.208607192918407</v>
      </c>
      <c r="D45">
        <v>5253.396663159132</v>
      </c>
      <c r="E45">
        <v>4.092471219599247</v>
      </c>
      <c r="F45">
        <v>2498.7911090999842</v>
      </c>
      <c r="G45">
        <v>145.816</v>
      </c>
      <c r="H45">
        <v>2866.7871590525442</v>
      </c>
      <c r="I45">
        <v>52.824277587234967</v>
      </c>
      <c r="J45">
        <v>308.28148327690252</v>
      </c>
      <c r="K45">
        <v>-10.99532882612135</v>
      </c>
      <c r="L45">
        <v>8.7999999999993861E-2</v>
      </c>
      <c r="M45">
        <v>-0.10407457828423181</v>
      </c>
      <c r="N45">
        <v>1.5417439320294079E-2</v>
      </c>
      <c r="O45">
        <v>-3.9616174413356381E-2</v>
      </c>
      <c r="P45">
        <v>-8.865713896393769E-2</v>
      </c>
      <c r="Q45">
        <v>4199.3144878157764</v>
      </c>
      <c r="R45">
        <v>2349.8802312619409</v>
      </c>
      <c r="S45">
        <f t="shared" si="0"/>
        <v>8.865713896393769E-2</v>
      </c>
      <c r="T45">
        <f t="shared" si="1"/>
        <v>3.9616174413356381E-2</v>
      </c>
      <c r="U45">
        <f t="shared" si="2"/>
        <v>2824.7682845743634</v>
      </c>
      <c r="V45">
        <f t="shared" si="3"/>
        <v>474.88805331242247</v>
      </c>
      <c r="W45">
        <f t="shared" si="4"/>
        <v>20.209032230438247</v>
      </c>
      <c r="X45">
        <f t="shared" si="5"/>
        <v>42.018874478180805</v>
      </c>
      <c r="Y45">
        <f t="shared" si="6"/>
        <v>1.4657130839133445</v>
      </c>
      <c r="Z45">
        <f t="shared" si="7"/>
        <v>21.997160574988627</v>
      </c>
    </row>
    <row r="46" spans="1:26" x14ac:dyDescent="0.2">
      <c r="A46" s="1">
        <v>1097</v>
      </c>
      <c r="B46">
        <v>23.2</v>
      </c>
      <c r="C46">
        <v>62.98611890335507</v>
      </c>
      <c r="D46">
        <v>5298.033890992403</v>
      </c>
      <c r="E46">
        <v>44.637227833271027</v>
      </c>
      <c r="F46">
        <v>2543.4283369332552</v>
      </c>
      <c r="G46">
        <v>146.023</v>
      </c>
      <c r="H46">
        <v>2825.0237538000001</v>
      </c>
      <c r="I46">
        <v>44.637227833271027</v>
      </c>
      <c r="J46">
        <v>306.11505976138761</v>
      </c>
      <c r="K46">
        <v>-2.1664235155149072</v>
      </c>
      <c r="L46">
        <v>0.20699999999999361</v>
      </c>
      <c r="M46">
        <v>-2.426700335879876E-2</v>
      </c>
      <c r="N46">
        <v>4.2917683469275963E-2</v>
      </c>
      <c r="O46">
        <v>-3.4702986880080083E-2</v>
      </c>
      <c r="P46">
        <v>1.8650680110477189E-2</v>
      </c>
      <c r="Q46">
        <v>3678.5166092884888</v>
      </c>
      <c r="R46">
        <v>2336.7462261555638</v>
      </c>
      <c r="S46">
        <f t="shared" si="0"/>
        <v>-1.8650680110477189E-2</v>
      </c>
      <c r="T46">
        <f t="shared" si="1"/>
        <v>3.4702986880080083E-2</v>
      </c>
      <c r="U46">
        <f t="shared" si="2"/>
        <v>2810.8609951512581</v>
      </c>
      <c r="V46">
        <f t="shared" si="3"/>
        <v>474.11476899569425</v>
      </c>
      <c r="W46">
        <f t="shared" si="4"/>
        <v>20.289527535718424</v>
      </c>
      <c r="X46">
        <f t="shared" si="5"/>
        <v>14.162758648742056</v>
      </c>
      <c r="Y46">
        <f t="shared" si="6"/>
        <v>0.50133237392044672</v>
      </c>
      <c r="Z46">
        <f t="shared" si="7"/>
        <v>20.89561639937919</v>
      </c>
    </row>
    <row r="47" spans="1:26" x14ac:dyDescent="0.2">
      <c r="A47" s="1">
        <v>1112</v>
      </c>
      <c r="B47">
        <v>23.8</v>
      </c>
      <c r="C47">
        <v>62.32061346358828</v>
      </c>
      <c r="D47">
        <v>5351.2634118050337</v>
      </c>
      <c r="E47">
        <v>2.3244757801294331</v>
      </c>
      <c r="F47">
        <v>2596.6578577458858</v>
      </c>
      <c r="G47">
        <v>146.25399999999999</v>
      </c>
      <c r="H47">
        <v>2794.5238369414042</v>
      </c>
      <c r="I47">
        <v>49.680886089801788</v>
      </c>
      <c r="J47">
        <v>299.68046778379482</v>
      </c>
      <c r="K47">
        <v>-6.4345919775927882</v>
      </c>
      <c r="L47">
        <v>0.23099999999999449</v>
      </c>
      <c r="M47">
        <v>-6.475923120575787E-2</v>
      </c>
      <c r="N47">
        <v>4.3031431017094973E-2</v>
      </c>
      <c r="O47">
        <v>-3.3472879245250248E-2</v>
      </c>
      <c r="P47">
        <v>-2.17278001886629E-2</v>
      </c>
      <c r="Q47">
        <v>3548.1251999965261</v>
      </c>
      <c r="R47">
        <v>2297.7373975205369</v>
      </c>
      <c r="S47">
        <f t="shared" si="0"/>
        <v>2.17278001886629E-2</v>
      </c>
      <c r="T47">
        <f t="shared" si="1"/>
        <v>3.3472879245250248E-2</v>
      </c>
      <c r="U47">
        <f t="shared" si="2"/>
        <v>2769.5012429580584</v>
      </c>
      <c r="V47">
        <f t="shared" si="3"/>
        <v>471.76384543752147</v>
      </c>
      <c r="W47">
        <f t="shared" si="4"/>
        <v>20.531669369467402</v>
      </c>
      <c r="X47">
        <f t="shared" si="5"/>
        <v>25.022593983345814</v>
      </c>
      <c r="Y47">
        <f t="shared" si="6"/>
        <v>0.89541529947130272</v>
      </c>
      <c r="Z47">
        <f t="shared" si="7"/>
        <v>21.62067954140208</v>
      </c>
    </row>
    <row r="48" spans="1:26" x14ac:dyDescent="0.2">
      <c r="A48" s="1">
        <v>1126</v>
      </c>
      <c r="B48">
        <v>24.2</v>
      </c>
      <c r="C48">
        <v>61.878576027846371</v>
      </c>
      <c r="D48">
        <v>5399.8545176014304</v>
      </c>
      <c r="E48">
        <v>2.868312276899815</v>
      </c>
      <c r="F48">
        <v>2645.248963542283</v>
      </c>
      <c r="G48">
        <v>146.494</v>
      </c>
      <c r="H48">
        <v>2770.7218200000002</v>
      </c>
      <c r="I48">
        <v>48.591105796396732</v>
      </c>
      <c r="J48">
        <v>295.44430333595398</v>
      </c>
      <c r="K48">
        <v>-4.2361644478407916</v>
      </c>
      <c r="L48">
        <v>0.24000000000000909</v>
      </c>
      <c r="M48">
        <v>-4.3589916080433437E-2</v>
      </c>
      <c r="N48">
        <v>4.5710671512161592E-2</v>
      </c>
      <c r="O48">
        <v>-3.0406167872249951E-2</v>
      </c>
      <c r="P48">
        <v>2.1207554317281552E-3</v>
      </c>
      <c r="Q48">
        <v>3223.0537944584948</v>
      </c>
      <c r="R48">
        <v>2272.0571268739009</v>
      </c>
      <c r="S48">
        <f t="shared" si="0"/>
        <v>-2.1207554317281552E-3</v>
      </c>
      <c r="T48">
        <f t="shared" si="1"/>
        <v>3.0406167872249951E-2</v>
      </c>
      <c r="U48">
        <f t="shared" si="2"/>
        <v>2742.2280762870391</v>
      </c>
      <c r="V48">
        <f t="shared" si="3"/>
        <v>470.17094941313826</v>
      </c>
      <c r="W48">
        <f t="shared" si="4"/>
        <v>20.693623582433485</v>
      </c>
      <c r="X48">
        <f t="shared" si="5"/>
        <v>28.493743712961077</v>
      </c>
      <c r="Y48">
        <f t="shared" si="6"/>
        <v>1.0283870256221204</v>
      </c>
      <c r="Z48">
        <f t="shared" si="7"/>
        <v>21.947718093347714</v>
      </c>
    </row>
    <row r="49" spans="1:28" x14ac:dyDescent="0.2">
      <c r="A49" s="1">
        <v>1156</v>
      </c>
      <c r="B49">
        <v>25.4</v>
      </c>
      <c r="C49">
        <v>60.560301436313367</v>
      </c>
      <c r="D49">
        <v>5501.1355223357677</v>
      </c>
      <c r="E49">
        <v>4.7727936506271362</v>
      </c>
      <c r="F49">
        <v>2746.5299682766199</v>
      </c>
      <c r="G49">
        <v>146.97999999999999</v>
      </c>
      <c r="H49">
        <v>2679.049609711517</v>
      </c>
      <c r="I49">
        <v>101.2810047343373</v>
      </c>
      <c r="J49">
        <v>282.98997762786558</v>
      </c>
      <c r="K49">
        <v>-12.45432570808833</v>
      </c>
      <c r="L49">
        <v>0.48599999999999</v>
      </c>
      <c r="M49">
        <v>-6.1484015392404279E-2</v>
      </c>
      <c r="N49">
        <v>4.4409042590246042E-2</v>
      </c>
      <c r="O49">
        <v>-2.9074449506447119E-2</v>
      </c>
      <c r="P49">
        <v>-1.707497280215824E-2</v>
      </c>
      <c r="Q49">
        <v>3081.8916476833938</v>
      </c>
      <c r="R49">
        <v>2196.561390744348</v>
      </c>
      <c r="S49">
        <f t="shared" si="0"/>
        <v>1.707497280215824E-2</v>
      </c>
      <c r="T49">
        <f t="shared" si="1"/>
        <v>2.9074449506447119E-2</v>
      </c>
      <c r="U49">
        <f t="shared" si="2"/>
        <v>2661.8331467102184</v>
      </c>
      <c r="V49">
        <f t="shared" si="3"/>
        <v>465.2717559658704</v>
      </c>
      <c r="W49">
        <f t="shared" si="4"/>
        <v>21.181823459448314</v>
      </c>
      <c r="X49">
        <f t="shared" si="5"/>
        <v>17.216463001298507</v>
      </c>
      <c r="Y49">
        <f t="shared" si="6"/>
        <v>0.64263322854825355</v>
      </c>
      <c r="Z49">
        <f t="shared" si="7"/>
        <v>21.965615029028086</v>
      </c>
    </row>
    <row r="50" spans="1:28" x14ac:dyDescent="0.2">
      <c r="A50" s="1">
        <v>1171</v>
      </c>
      <c r="B50">
        <v>26</v>
      </c>
      <c r="C50">
        <v>59.905572855624001</v>
      </c>
      <c r="D50">
        <v>5550.2767865508786</v>
      </c>
      <c r="E50">
        <v>3.4121487662196159</v>
      </c>
      <c r="F50">
        <v>2795.6712324917321</v>
      </c>
      <c r="G50">
        <v>147.29499999999999</v>
      </c>
      <c r="H50">
        <v>2641.32373861118</v>
      </c>
      <c r="I50">
        <v>49.141264215111732</v>
      </c>
      <c r="J50">
        <v>276.90414036732062</v>
      </c>
      <c r="K50">
        <v>-6.0858372605450768</v>
      </c>
      <c r="L50">
        <v>0.31499999999999773</v>
      </c>
      <c r="M50">
        <v>-6.1921862997915952E-2</v>
      </c>
      <c r="N50">
        <v>5.9323582647271431E-2</v>
      </c>
      <c r="O50">
        <v>-2.671233749861537E-2</v>
      </c>
      <c r="P50">
        <v>-2.5982803506445209E-3</v>
      </c>
      <c r="Q50">
        <v>2831.507774853229</v>
      </c>
      <c r="R50">
        <v>2159.6726242296781</v>
      </c>
      <c r="S50">
        <f t="shared" si="0"/>
        <v>2.5982803506445209E-3</v>
      </c>
      <c r="T50">
        <f t="shared" si="1"/>
        <v>2.671233749861537E-2</v>
      </c>
      <c r="U50">
        <f t="shared" si="2"/>
        <v>2622.4283646809263</v>
      </c>
      <c r="V50">
        <f t="shared" si="3"/>
        <v>462.75574045124813</v>
      </c>
      <c r="W50">
        <f t="shared" si="4"/>
        <v>21.427124428930792</v>
      </c>
      <c r="X50">
        <f t="shared" si="5"/>
        <v>18.895373930253754</v>
      </c>
      <c r="Y50">
        <f t="shared" si="6"/>
        <v>0.71537516034248139</v>
      </c>
      <c r="Z50">
        <f t="shared" si="7"/>
        <v>22.302042864172499</v>
      </c>
    </row>
    <row r="51" spans="1:28" x14ac:dyDescent="0.2">
      <c r="A51" s="1">
        <v>1185</v>
      </c>
      <c r="B51">
        <v>26.4</v>
      </c>
      <c r="C51">
        <v>59.47071999260038</v>
      </c>
      <c r="D51">
        <v>5597.3644395843148</v>
      </c>
      <c r="E51">
        <v>43.675504259765148</v>
      </c>
      <c r="F51">
        <v>2842.758885525167</v>
      </c>
      <c r="G51">
        <v>147.55500000000001</v>
      </c>
      <c r="H51">
        <v>2614.3155447148529</v>
      </c>
      <c r="I51">
        <v>43.675504259765148</v>
      </c>
      <c r="J51">
        <v>272.89865250295361</v>
      </c>
      <c r="K51">
        <v>-4.0054878643669554</v>
      </c>
      <c r="L51">
        <v>0.26000000000001933</v>
      </c>
      <c r="M51">
        <v>-4.585508435739917E-2</v>
      </c>
      <c r="N51">
        <v>5.5093271523167918E-2</v>
      </c>
      <c r="O51">
        <v>-2.3609535133221352E-2</v>
      </c>
      <c r="P51">
        <v>9.2381871657687513E-3</v>
      </c>
      <c r="Q51">
        <v>2502.6107241214631</v>
      </c>
      <c r="R51">
        <v>2135.3946118491081</v>
      </c>
      <c r="S51">
        <f t="shared" si="0"/>
        <v>-9.2381871657687513E-3</v>
      </c>
      <c r="T51">
        <f t="shared" si="1"/>
        <v>2.3609535133221352E-2</v>
      </c>
      <c r="U51">
        <f t="shared" si="2"/>
        <v>2596.44891236184</v>
      </c>
      <c r="V51">
        <f t="shared" si="3"/>
        <v>461.05430051273197</v>
      </c>
      <c r="W51">
        <f t="shared" si="4"/>
        <v>21.591058531026729</v>
      </c>
      <c r="X51">
        <f t="shared" si="5"/>
        <v>17.866632353012847</v>
      </c>
      <c r="Y51">
        <f t="shared" si="6"/>
        <v>0.68341529732829498</v>
      </c>
      <c r="Z51">
        <f t="shared" si="7"/>
        <v>22.427748492398393</v>
      </c>
      <c r="AB51">
        <v>322</v>
      </c>
    </row>
    <row r="52" spans="1:28" x14ac:dyDescent="0.2">
      <c r="A52" s="1">
        <v>1202</v>
      </c>
      <c r="B52">
        <v>27.4</v>
      </c>
      <c r="C52">
        <v>58.389302836067287</v>
      </c>
      <c r="D52">
        <v>5654.9551888778806</v>
      </c>
      <c r="E52">
        <v>3.9559852555394168</v>
      </c>
      <c r="F52">
        <v>2900.3496348187332</v>
      </c>
      <c r="G52">
        <v>147.84700000000001</v>
      </c>
      <c r="H52">
        <v>2530.4431248002438</v>
      </c>
      <c r="I52">
        <v>54.451572425663471</v>
      </c>
      <c r="J52">
        <v>263.06409611743629</v>
      </c>
      <c r="K52">
        <v>-9.83455638551726</v>
      </c>
      <c r="L52">
        <v>0.29200000000000159</v>
      </c>
      <c r="M52">
        <v>-9.0305531570674655E-2</v>
      </c>
      <c r="N52">
        <v>4.9629004969137087E-2</v>
      </c>
      <c r="O52">
        <v>-2.4446599952478259E-2</v>
      </c>
      <c r="P52">
        <v>-4.067652660153756E-2</v>
      </c>
      <c r="Q52">
        <v>2591.3395949626952</v>
      </c>
      <c r="R52">
        <v>2075.7886644376472</v>
      </c>
      <c r="S52">
        <f t="shared" si="0"/>
        <v>4.067652660153756E-2</v>
      </c>
      <c r="T52">
        <f t="shared" si="1"/>
        <v>2.4446599952478259E-2</v>
      </c>
      <c r="U52">
        <f t="shared" si="2"/>
        <v>2532.5066199937</v>
      </c>
      <c r="V52">
        <f t="shared" si="3"/>
        <v>456.71795555605286</v>
      </c>
      <c r="W52">
        <f t="shared" si="4"/>
        <v>22.002141324910959</v>
      </c>
      <c r="X52">
        <f t="shared" si="5"/>
        <v>2.0634951934562196</v>
      </c>
      <c r="Y52">
        <f t="shared" si="6"/>
        <v>8.1546792071017782E-2</v>
      </c>
      <c r="Z52">
        <f t="shared" si="7"/>
        <v>21.902733556248958</v>
      </c>
    </row>
    <row r="53" spans="1:28" x14ac:dyDescent="0.2">
      <c r="A53" s="1">
        <v>1215</v>
      </c>
      <c r="B53">
        <v>27.6</v>
      </c>
      <c r="C53">
        <v>58.173999119222252</v>
      </c>
      <c r="D53">
        <v>5699.0338290557274</v>
      </c>
      <c r="E53">
        <v>44.078640177845948</v>
      </c>
      <c r="F53">
        <v>2944.4282749965791</v>
      </c>
      <c r="G53">
        <v>148.11199999999999</v>
      </c>
      <c r="H53">
        <v>2496.249148410016</v>
      </c>
      <c r="I53">
        <v>44.078640177845948</v>
      </c>
      <c r="J53">
        <v>261.12763684593142</v>
      </c>
      <c r="K53">
        <v>-1.93645927150493</v>
      </c>
      <c r="L53">
        <v>0.26499999999998641</v>
      </c>
      <c r="M53">
        <v>-2.1965959744808548E-2</v>
      </c>
      <c r="N53">
        <v>5.5639193725229921E-2</v>
      </c>
      <c r="O53">
        <v>-1.977468948185607E-2</v>
      </c>
      <c r="P53">
        <v>3.3673233980421373E-2</v>
      </c>
      <c r="Q53">
        <v>2096.1170850767439</v>
      </c>
      <c r="R53">
        <v>2064.0525822879622</v>
      </c>
      <c r="S53">
        <f t="shared" si="0"/>
        <v>-3.3673233980421373E-2</v>
      </c>
      <c r="T53">
        <f t="shared" si="1"/>
        <v>1.977468948185607E-2</v>
      </c>
      <c r="U53">
        <f t="shared" si="2"/>
        <v>2519.8893013791899</v>
      </c>
      <c r="V53">
        <f t="shared" si="3"/>
        <v>455.83671909122768</v>
      </c>
      <c r="W53">
        <f t="shared" si="4"/>
        <v>22.084549734965645</v>
      </c>
      <c r="X53">
        <f t="shared" si="5"/>
        <v>23.640152969173869</v>
      </c>
      <c r="Y53">
        <f t="shared" si="6"/>
        <v>0.9470269818311785</v>
      </c>
      <c r="Z53">
        <f t="shared" si="7"/>
        <v>20.939222664713917</v>
      </c>
    </row>
    <row r="54" spans="1:28" x14ac:dyDescent="0.2">
      <c r="A54" s="1">
        <v>1231</v>
      </c>
      <c r="B54">
        <v>28.4</v>
      </c>
      <c r="C54">
        <v>57.316049966714047</v>
      </c>
      <c r="D54">
        <v>5750.4890325069427</v>
      </c>
      <c r="E54">
        <v>2.595340378582478</v>
      </c>
      <c r="F54">
        <v>2995.8834784477949</v>
      </c>
      <c r="G54">
        <v>148.30799999999999</v>
      </c>
      <c r="H54">
        <v>2444.6128495232001</v>
      </c>
      <c r="I54">
        <v>47.635704144835472</v>
      </c>
      <c r="J54">
        <v>253.48222097120839</v>
      </c>
      <c r="K54">
        <v>-7.6454158747229712</v>
      </c>
      <c r="L54">
        <v>0.19599999999999801</v>
      </c>
      <c r="M54">
        <v>-8.0248796695407576E-2</v>
      </c>
      <c r="N54">
        <v>3.8079095520172523E-2</v>
      </c>
      <c r="O54">
        <v>-2.0872149834611008E-2</v>
      </c>
      <c r="P54">
        <v>-4.2169701175235053E-2</v>
      </c>
      <c r="Q54">
        <v>2212.4478824687671</v>
      </c>
      <c r="R54">
        <v>2017.7186719189231</v>
      </c>
      <c r="S54">
        <f t="shared" si="0"/>
        <v>4.2169701175235053E-2</v>
      </c>
      <c r="T54">
        <f t="shared" si="1"/>
        <v>2.0872149834611008E-2</v>
      </c>
      <c r="U54">
        <f t="shared" si="2"/>
        <v>2469.984788648243</v>
      </c>
      <c r="V54">
        <f t="shared" si="3"/>
        <v>452.26611672931995</v>
      </c>
      <c r="W54">
        <f t="shared" si="4"/>
        <v>22.414726246211451</v>
      </c>
      <c r="X54">
        <f t="shared" si="5"/>
        <v>25.3719391250429</v>
      </c>
      <c r="Y54">
        <f t="shared" si="6"/>
        <v>1.0378714621413967</v>
      </c>
      <c r="Z54">
        <f t="shared" si="7"/>
        <v>21.157269521537675</v>
      </c>
    </row>
    <row r="55" spans="1:28" x14ac:dyDescent="0.2">
      <c r="A55" s="1">
        <v>1246</v>
      </c>
      <c r="B55">
        <v>28.8</v>
      </c>
      <c r="C55">
        <v>56.889034819383127</v>
      </c>
      <c r="D55">
        <v>5797.305820941925</v>
      </c>
      <c r="E55">
        <v>43.677611574530602</v>
      </c>
      <c r="F55">
        <v>3042.7002668827772</v>
      </c>
      <c r="G55">
        <v>148.53899999999999</v>
      </c>
      <c r="H55">
        <v>2403.4896495888811</v>
      </c>
      <c r="I55">
        <v>43.677611574530602</v>
      </c>
      <c r="J55">
        <v>249.71931193526129</v>
      </c>
      <c r="K55">
        <v>-3.7629090359471888</v>
      </c>
      <c r="L55">
        <v>0.23099999999999449</v>
      </c>
      <c r="M55">
        <v>-4.307594784030528E-2</v>
      </c>
      <c r="N55">
        <v>4.8945891168831253E-2</v>
      </c>
      <c r="O55">
        <v>-1.8501899828593491E-2</v>
      </c>
      <c r="P55">
        <v>5.8699433285259667E-3</v>
      </c>
      <c r="Q55">
        <v>1961.2013818309099</v>
      </c>
      <c r="R55">
        <v>1994.9152056837979</v>
      </c>
      <c r="S55">
        <f t="shared" si="0"/>
        <v>-5.8699433285259667E-3</v>
      </c>
      <c r="T55">
        <f t="shared" si="1"/>
        <v>1.8501899828593491E-2</v>
      </c>
      <c r="U55">
        <f t="shared" si="2"/>
        <v>2445.3690043396673</v>
      </c>
      <c r="V55">
        <f t="shared" si="3"/>
        <v>450.45379865586938</v>
      </c>
      <c r="W55">
        <f t="shared" si="4"/>
        <v>22.580097508528794</v>
      </c>
      <c r="X55">
        <f t="shared" si="5"/>
        <v>41.879354750786206</v>
      </c>
      <c r="Y55">
        <f t="shared" si="6"/>
        <v>1.7424395714768195</v>
      </c>
      <c r="Z55">
        <f t="shared" si="7"/>
        <v>20.480792503911761</v>
      </c>
    </row>
    <row r="56" spans="1:28" x14ac:dyDescent="0.2">
      <c r="A56" s="1">
        <v>1262</v>
      </c>
      <c r="B56">
        <v>29.4</v>
      </c>
      <c r="C56">
        <v>56.250961384540702</v>
      </c>
      <c r="D56">
        <v>5845.4916834980249</v>
      </c>
      <c r="E56">
        <v>43.131667762994773</v>
      </c>
      <c r="F56">
        <v>3090.8861294388771</v>
      </c>
      <c r="G56">
        <v>148.80099999999999</v>
      </c>
      <c r="H56">
        <v>2360.966952220947</v>
      </c>
      <c r="I56">
        <v>43.131667762994773</v>
      </c>
      <c r="J56">
        <v>244.14897042323221</v>
      </c>
      <c r="K56">
        <v>-5.5703415120291027</v>
      </c>
      <c r="L56">
        <v>0.26200000000000051</v>
      </c>
      <c r="M56">
        <v>-6.4573685657574223E-2</v>
      </c>
      <c r="N56">
        <v>5.6217066828492403E-2</v>
      </c>
      <c r="O56">
        <v>-1.7271582637710559E-2</v>
      </c>
      <c r="P56">
        <v>-8.3566188290818237E-3</v>
      </c>
      <c r="Q56">
        <v>1830.78775959732</v>
      </c>
      <c r="R56">
        <v>1961.159945510673</v>
      </c>
      <c r="S56">
        <f t="shared" si="0"/>
        <v>8.3566188290818237E-3</v>
      </c>
      <c r="T56">
        <f t="shared" si="1"/>
        <v>1.7271582637710559E-2</v>
      </c>
      <c r="U56">
        <f t="shared" si="2"/>
        <v>2408.8620995409574</v>
      </c>
      <c r="V56">
        <f t="shared" si="3"/>
        <v>447.70215403028442</v>
      </c>
      <c r="W56">
        <f t="shared" si="4"/>
        <v>22.828436561491458</v>
      </c>
      <c r="X56">
        <f t="shared" si="5"/>
        <v>47.895147320010437</v>
      </c>
      <c r="Y56">
        <f t="shared" si="6"/>
        <v>2.0286242158093644</v>
      </c>
      <c r="Z56">
        <f t="shared" si="7"/>
        <v>20.386251902884286</v>
      </c>
    </row>
    <row r="57" spans="1:28" x14ac:dyDescent="0.2">
      <c r="A57" s="1">
        <v>1277</v>
      </c>
      <c r="B57">
        <v>30</v>
      </c>
      <c r="C57">
        <v>55.615827093083027</v>
      </c>
      <c r="D57">
        <v>5898.5615379363298</v>
      </c>
      <c r="E57">
        <v>46.927986651659012</v>
      </c>
      <c r="F57">
        <v>3143.955983877182</v>
      </c>
      <c r="G57">
        <v>149.048</v>
      </c>
      <c r="H57">
        <v>2317.1229109948999</v>
      </c>
      <c r="I57">
        <v>50.747485958039761</v>
      </c>
      <c r="J57">
        <v>238.66668389257009</v>
      </c>
      <c r="K57">
        <v>-5.482286530662094</v>
      </c>
      <c r="L57">
        <v>0.2470000000000141</v>
      </c>
      <c r="M57">
        <v>-5.4015350979111441E-2</v>
      </c>
      <c r="N57">
        <v>4.5044893381119368E-2</v>
      </c>
      <c r="O57">
        <v>-1.6161840096782391E-2</v>
      </c>
      <c r="P57">
        <v>-8.9704575979920684E-3</v>
      </c>
      <c r="Q57">
        <v>1713.1550502589339</v>
      </c>
      <c r="R57">
        <v>1927.939917180935</v>
      </c>
      <c r="S57">
        <f t="shared" si="0"/>
        <v>8.9704575979920684E-3</v>
      </c>
      <c r="T57">
        <f t="shared" si="1"/>
        <v>1.6161840096782391E-2</v>
      </c>
      <c r="U57">
        <f t="shared" si="2"/>
        <v>2372.8512664541349</v>
      </c>
      <c r="V57">
        <f t="shared" si="3"/>
        <v>444.9113492731999</v>
      </c>
      <c r="W57">
        <f t="shared" si="4"/>
        <v>23.077033952580663</v>
      </c>
      <c r="X57">
        <f t="shared" si="5"/>
        <v>55.72835545923499</v>
      </c>
      <c r="Y57">
        <f t="shared" si="6"/>
        <v>2.4050668695562196</v>
      </c>
      <c r="Z57">
        <f t="shared" si="7"/>
        <v>20.186469004855432</v>
      </c>
    </row>
    <row r="58" spans="1:28" x14ac:dyDescent="0.2">
      <c r="A58" s="1">
        <v>1291</v>
      </c>
      <c r="B58">
        <v>30.6</v>
      </c>
      <c r="C58">
        <v>54.98363194501011</v>
      </c>
      <c r="D58">
        <v>5949.4434025362134</v>
      </c>
      <c r="E58">
        <v>3.6830133572220798</v>
      </c>
      <c r="F58">
        <v>3194.837848477066</v>
      </c>
      <c r="G58">
        <v>149.41200000000001</v>
      </c>
      <c r="H58">
        <v>2281.3751192580989</v>
      </c>
      <c r="I58">
        <v>46.655014745891087</v>
      </c>
      <c r="J58">
        <v>233.2715881068161</v>
      </c>
      <c r="K58">
        <v>-5.3950957857539947</v>
      </c>
      <c r="L58">
        <v>0.36400000000000432</v>
      </c>
      <c r="M58">
        <v>-5.7819034193201502E-2</v>
      </c>
      <c r="N58">
        <v>7.2204820842518294E-2</v>
      </c>
      <c r="O58">
        <v>-1.354915198189636E-2</v>
      </c>
      <c r="P58">
        <v>1.4385786649316791E-2</v>
      </c>
      <c r="Q58">
        <v>1436.2101100810139</v>
      </c>
      <c r="R58">
        <v>1895.249860937668</v>
      </c>
      <c r="S58">
        <f t="shared" si="0"/>
        <v>-1.4385786649316791E-2</v>
      </c>
      <c r="T58">
        <f t="shared" si="1"/>
        <v>1.354915198189636E-2</v>
      </c>
      <c r="U58">
        <f t="shared" si="2"/>
        <v>2337.3319632746229</v>
      </c>
      <c r="V58">
        <f t="shared" si="3"/>
        <v>442.0821023369549</v>
      </c>
      <c r="W58">
        <f t="shared" si="4"/>
        <v>23.325795265761759</v>
      </c>
      <c r="X58">
        <f t="shared" si="5"/>
        <v>55.956844016523974</v>
      </c>
      <c r="Y58">
        <f t="shared" si="6"/>
        <v>2.4527682249257232</v>
      </c>
      <c r="Z58">
        <f t="shared" si="7"/>
        <v>20.373316800002129</v>
      </c>
    </row>
    <row r="59" spans="1:28" x14ac:dyDescent="0.2">
      <c r="A59" s="1">
        <v>1307</v>
      </c>
      <c r="B59">
        <v>31.2</v>
      </c>
      <c r="C59">
        <v>54.354375940321937</v>
      </c>
      <c r="D59">
        <v>5999.9347750842571</v>
      </c>
      <c r="E59">
        <v>3.0026909187436099</v>
      </c>
      <c r="F59">
        <v>3245.3292210251088</v>
      </c>
      <c r="G59">
        <v>149.643</v>
      </c>
      <c r="H59">
        <v>2249.751832110348</v>
      </c>
      <c r="I59">
        <v>47.488681629300117</v>
      </c>
      <c r="J59">
        <v>227.96282282884641</v>
      </c>
      <c r="K59">
        <v>-5.3087652779697123</v>
      </c>
      <c r="L59">
        <v>0.23099999999999449</v>
      </c>
      <c r="M59">
        <v>-5.5895058525843019E-2</v>
      </c>
      <c r="N59">
        <v>4.5017876877054212E-2</v>
      </c>
      <c r="O59">
        <v>-1.27667603160943E-2</v>
      </c>
      <c r="P59">
        <v>-1.0877181648788811E-2</v>
      </c>
      <c r="Q59">
        <v>1353.2765935059961</v>
      </c>
      <c r="R59">
        <v>1863.0845413639729</v>
      </c>
      <c r="S59">
        <f t="shared" si="0"/>
        <v>1.0877181648788811E-2</v>
      </c>
      <c r="T59">
        <f t="shared" si="1"/>
        <v>1.27667603160943E-2</v>
      </c>
      <c r="U59">
        <f t="shared" si="2"/>
        <v>2302.2996692154693</v>
      </c>
      <c r="V59">
        <f t="shared" si="3"/>
        <v>439.21512785149639</v>
      </c>
      <c r="W59">
        <f t="shared" si="4"/>
        <v>23.57462144632175</v>
      </c>
      <c r="X59">
        <f t="shared" si="5"/>
        <v>52.547837105121289</v>
      </c>
      <c r="Y59">
        <f t="shared" si="6"/>
        <v>2.3357170491035686</v>
      </c>
      <c r="Z59">
        <f t="shared" si="7"/>
        <v>20.754146264521857</v>
      </c>
    </row>
    <row r="60" spans="1:28" x14ac:dyDescent="0.2">
      <c r="A60" s="1">
        <v>1321</v>
      </c>
      <c r="B60">
        <v>31.8</v>
      </c>
      <c r="C60">
        <v>53.728059079018543</v>
      </c>
      <c r="D60">
        <v>6046.3231398686767</v>
      </c>
      <c r="E60">
        <v>41.607141882181168</v>
      </c>
      <c r="F60">
        <v>3291.7175858095288</v>
      </c>
      <c r="G60">
        <v>149.77699999999999</v>
      </c>
      <c r="H60">
        <v>2205.688493098854</v>
      </c>
      <c r="I60">
        <v>44.609832800924778</v>
      </c>
      <c r="J60">
        <v>222.7395318208724</v>
      </c>
      <c r="K60">
        <v>-5.2232910079739554</v>
      </c>
      <c r="L60">
        <v>0.1339999999999861</v>
      </c>
      <c r="M60">
        <v>-5.8544167059349242E-2</v>
      </c>
      <c r="N60">
        <v>2.7799523055954189E-2</v>
      </c>
      <c r="O60">
        <v>-1.3329851833759719E-2</v>
      </c>
      <c r="P60">
        <v>-3.074464400339506E-2</v>
      </c>
      <c r="Q60">
        <v>1412.96429437853</v>
      </c>
      <c r="R60">
        <v>1831.438747382967</v>
      </c>
      <c r="S60">
        <f t="shared" si="0"/>
        <v>3.074464400339506E-2</v>
      </c>
      <c r="T60">
        <f t="shared" si="1"/>
        <v>1.3329851833759719E-2</v>
      </c>
      <c r="U60">
        <f t="shared" si="2"/>
        <v>2267.7498845073487</v>
      </c>
      <c r="V60">
        <f t="shared" si="3"/>
        <v>436.31113712438173</v>
      </c>
      <c r="W60">
        <f t="shared" si="4"/>
        <v>23.82340865878524</v>
      </c>
      <c r="X60">
        <f t="shared" si="5"/>
        <v>62.061391408494728</v>
      </c>
      <c r="Y60">
        <f t="shared" si="6"/>
        <v>2.8136970203486151</v>
      </c>
      <c r="Z60">
        <f t="shared" si="7"/>
        <v>20.434739968818004</v>
      </c>
    </row>
    <row r="61" spans="1:28" x14ac:dyDescent="0.2">
      <c r="A61" s="1">
        <v>1340</v>
      </c>
      <c r="B61">
        <v>32.6</v>
      </c>
      <c r="C61">
        <v>52.897541931434723</v>
      </c>
      <c r="D61">
        <v>6098.4713096246123</v>
      </c>
      <c r="E61">
        <v>1.642046026885509</v>
      </c>
      <c r="F61">
        <v>3343.865755565464</v>
      </c>
      <c r="G61">
        <v>149.84700000000001</v>
      </c>
      <c r="H61">
        <v>2158.7210204436551</v>
      </c>
      <c r="I61">
        <v>52.148169755935669</v>
      </c>
      <c r="J61">
        <v>215.90663135709059</v>
      </c>
      <c r="K61">
        <v>-6.8329004637817832</v>
      </c>
      <c r="L61">
        <v>7.00000000000216E-2</v>
      </c>
      <c r="M61">
        <v>-6.5514288380217223E-2</v>
      </c>
      <c r="N61">
        <v>1.24228748911309E-2</v>
      </c>
      <c r="O61">
        <v>-1.5301213711908301E-2</v>
      </c>
      <c r="P61">
        <v>-5.3091413489086317E-2</v>
      </c>
      <c r="Q61">
        <v>1621.92865346228</v>
      </c>
      <c r="R61">
        <v>1790.043545105636</v>
      </c>
      <c r="S61">
        <f t="shared" si="0"/>
        <v>5.3091413489086317E-2</v>
      </c>
      <c r="T61">
        <f t="shared" si="1"/>
        <v>1.5301213711908301E-2</v>
      </c>
      <c r="U61">
        <f t="shared" si="2"/>
        <v>2222.4263369730356</v>
      </c>
      <c r="V61">
        <f t="shared" si="3"/>
        <v>432.38279186739965</v>
      </c>
      <c r="W61">
        <f t="shared" si="4"/>
        <v>24.154875620184054</v>
      </c>
      <c r="X61">
        <f t="shared" si="5"/>
        <v>63.705316529380525</v>
      </c>
      <c r="Y61">
        <f t="shared" si="6"/>
        <v>2.95106759632553</v>
      </c>
      <c r="Z61">
        <f t="shared" si="7"/>
        <v>20.596005965668411</v>
      </c>
    </row>
    <row r="62" spans="1:28" x14ac:dyDescent="0.2">
      <c r="A62" s="1">
        <v>1360</v>
      </c>
      <c r="B62">
        <v>33.799999999999997</v>
      </c>
      <c r="C62">
        <v>51.66156335467484</v>
      </c>
      <c r="D62">
        <v>6151.0331518650046</v>
      </c>
      <c r="E62">
        <v>1.6420460343360901</v>
      </c>
      <c r="F62">
        <v>3396.4275978058581</v>
      </c>
      <c r="G62">
        <v>149.983</v>
      </c>
      <c r="H62">
        <v>2098.5072219269882</v>
      </c>
      <c r="I62">
        <v>49.69563727080822</v>
      </c>
      <c r="J62">
        <v>205.93496359946619</v>
      </c>
      <c r="K62">
        <v>-9.971667757624374</v>
      </c>
      <c r="L62">
        <v>0.13599999999999571</v>
      </c>
      <c r="M62">
        <v>-0.1003273959772908</v>
      </c>
      <c r="N62">
        <v>2.5327002098296109E-2</v>
      </c>
      <c r="O62">
        <v>-1.8553746426950159E-2</v>
      </c>
      <c r="P62">
        <v>-7.5000393878994681E-2</v>
      </c>
      <c r="Q62">
        <v>1966.6971212567171</v>
      </c>
      <c r="R62">
        <v>1729.6384838865549</v>
      </c>
      <c r="S62">
        <f t="shared" si="0"/>
        <v>7.5000393878994681E-2</v>
      </c>
      <c r="T62">
        <f t="shared" si="1"/>
        <v>1.8553746426950159E-2</v>
      </c>
      <c r="U62">
        <f t="shared" si="2"/>
        <v>2156.0113776935973</v>
      </c>
      <c r="V62">
        <f t="shared" si="3"/>
        <v>426.37289380704237</v>
      </c>
      <c r="W62">
        <f t="shared" si="4"/>
        <v>24.650983299641226</v>
      </c>
      <c r="X62">
        <f t="shared" si="5"/>
        <v>57.504155766609074</v>
      </c>
      <c r="Y62">
        <f t="shared" si="6"/>
        <v>2.7402410230356486</v>
      </c>
      <c r="Z62">
        <f t="shared" si="7"/>
        <v>21.326348914923138</v>
      </c>
    </row>
    <row r="63" spans="1:28" x14ac:dyDescent="0.2">
      <c r="A63" s="1">
        <v>1378</v>
      </c>
      <c r="B63">
        <v>34.200000000000003</v>
      </c>
      <c r="C63">
        <v>51.252183067652453</v>
      </c>
      <c r="D63">
        <v>6197.4531263113022</v>
      </c>
      <c r="E63">
        <v>1.6420460343360901</v>
      </c>
      <c r="F63">
        <v>3442.8475722521539</v>
      </c>
      <c r="G63">
        <v>149.98699999999999</v>
      </c>
      <c r="H63">
        <v>2098.5072219269882</v>
      </c>
      <c r="I63">
        <v>46.419974446296692</v>
      </c>
      <c r="J63">
        <v>202.68412570988889</v>
      </c>
      <c r="K63">
        <v>-3.2508378895773258</v>
      </c>
      <c r="L63">
        <v>3.9999999999906777E-3</v>
      </c>
      <c r="M63">
        <v>-3.5015507099623928E-2</v>
      </c>
      <c r="N63">
        <v>7.9747712845618188E-4</v>
      </c>
      <c r="O63">
        <v>-1.9095846592181331E-2</v>
      </c>
      <c r="P63">
        <v>-3.4218029971167747E-2</v>
      </c>
      <c r="Q63">
        <v>2024.1597387712211</v>
      </c>
      <c r="R63">
        <v>1709.9474577488229</v>
      </c>
      <c r="S63">
        <f t="shared" si="0"/>
        <v>3.4218029971167747E-2</v>
      </c>
      <c r="T63">
        <f t="shared" si="1"/>
        <v>1.9095846592181331E-2</v>
      </c>
      <c r="U63">
        <f t="shared" si="2"/>
        <v>2134.2865794155737</v>
      </c>
      <c r="V63">
        <f t="shared" si="3"/>
        <v>424.33912166675077</v>
      </c>
      <c r="W63">
        <f t="shared" si="4"/>
        <v>24.815915819156277</v>
      </c>
      <c r="X63">
        <f t="shared" si="5"/>
        <v>35.779357488585447</v>
      </c>
      <c r="Y63">
        <f t="shared" si="6"/>
        <v>1.7049909151959208</v>
      </c>
      <c r="Z63">
        <f t="shared" si="7"/>
        <v>22.723491439304887</v>
      </c>
    </row>
    <row r="64" spans="1:28" x14ac:dyDescent="0.2">
      <c r="A64" s="1">
        <v>1398</v>
      </c>
      <c r="B64">
        <v>34.799999999999997</v>
      </c>
      <c r="C64">
        <v>50.640561923272813</v>
      </c>
      <c r="D64">
        <v>6247.698922008276</v>
      </c>
      <c r="E64">
        <v>45.330194160342216</v>
      </c>
      <c r="F64">
        <v>3493.0933679491282</v>
      </c>
      <c r="G64">
        <v>150.114</v>
      </c>
      <c r="H64">
        <v>2068.912366715856</v>
      </c>
      <c r="I64">
        <v>45.330194160342216</v>
      </c>
      <c r="J64">
        <v>197.87550246179231</v>
      </c>
      <c r="K64">
        <v>-4.8086232480966089</v>
      </c>
      <c r="L64">
        <v>0.12700000000000949</v>
      </c>
      <c r="M64">
        <v>-5.3039958654131497E-2</v>
      </c>
      <c r="N64">
        <v>2.592861288981933E-2</v>
      </c>
      <c r="O64">
        <v>-1.9176907938282101E-2</v>
      </c>
      <c r="P64">
        <v>-2.7111345764312171E-2</v>
      </c>
      <c r="Q64">
        <v>2032.752241457903</v>
      </c>
      <c r="R64">
        <v>1680.8219774786551</v>
      </c>
      <c r="S64">
        <f t="shared" si="0"/>
        <v>2.7111345764312171E-2</v>
      </c>
      <c r="T64">
        <f t="shared" si="1"/>
        <v>1.9176907938282101E-2</v>
      </c>
      <c r="U64">
        <f t="shared" si="2"/>
        <v>2102.0825805396285</v>
      </c>
      <c r="V64">
        <f t="shared" si="3"/>
        <v>421.26060306097338</v>
      </c>
      <c r="W64">
        <f t="shared" si="4"/>
        <v>25.062773375494075</v>
      </c>
      <c r="X64">
        <f t="shared" si="5"/>
        <v>33.170213823772428</v>
      </c>
      <c r="Y64">
        <f t="shared" si="6"/>
        <v>1.6032681885132749</v>
      </c>
      <c r="Z64">
        <f t="shared" si="7"/>
        <v>23.089321441367776</v>
      </c>
    </row>
    <row r="65" spans="1:26" x14ac:dyDescent="0.2">
      <c r="A65" s="1">
        <v>1419</v>
      </c>
      <c r="B65">
        <v>35.6</v>
      </c>
      <c r="C65">
        <v>49.829639064920698</v>
      </c>
      <c r="D65">
        <v>6298.4969834387302</v>
      </c>
      <c r="E65">
        <v>2.7297190129756932</v>
      </c>
      <c r="F65">
        <v>3543.891429379582</v>
      </c>
      <c r="G65">
        <v>150.245</v>
      </c>
      <c r="H65">
        <v>2039.658931139815</v>
      </c>
      <c r="I65">
        <v>50.798061430454247</v>
      </c>
      <c r="J65">
        <v>191.5889605972431</v>
      </c>
      <c r="K65">
        <v>-6.2865418645491786</v>
      </c>
      <c r="L65">
        <v>0.1310000000000002</v>
      </c>
      <c r="M65">
        <v>-6.1877773359086258E-2</v>
      </c>
      <c r="N65">
        <v>2.386642108750768E-2</v>
      </c>
      <c r="O65">
        <v>-1.9915799788749251E-2</v>
      </c>
      <c r="P65">
        <v>-3.8011352271578577E-2</v>
      </c>
      <c r="Q65">
        <v>2111.0747776074209</v>
      </c>
      <c r="R65">
        <v>1642.7474411640439</v>
      </c>
      <c r="S65">
        <f t="shared" si="0"/>
        <v>3.8011352271578577E-2</v>
      </c>
      <c r="T65">
        <f t="shared" si="1"/>
        <v>1.9915799788749251E-2</v>
      </c>
      <c r="U65">
        <f t="shared" si="2"/>
        <v>2059.8524212874208</v>
      </c>
      <c r="V65">
        <f t="shared" si="3"/>
        <v>417.10498012337689</v>
      </c>
      <c r="W65">
        <f t="shared" si="4"/>
        <v>25.390694252295905</v>
      </c>
      <c r="X65">
        <f t="shared" si="5"/>
        <v>20.193490147605871</v>
      </c>
      <c r="Y65">
        <f t="shared" si="6"/>
        <v>0.99004249383602672</v>
      </c>
      <c r="Z65">
        <f t="shared" si="7"/>
        <v>24.161443203619978</v>
      </c>
    </row>
    <row r="66" spans="1:26" x14ac:dyDescent="0.2">
      <c r="A66" s="1">
        <v>1436</v>
      </c>
      <c r="B66">
        <v>36.200000000000003</v>
      </c>
      <c r="C66">
        <v>49.22487592177216</v>
      </c>
      <c r="D66">
        <v>6346.3993375450373</v>
      </c>
      <c r="E66">
        <v>42.442916080355637</v>
      </c>
      <c r="F66">
        <v>3591.793783485889</v>
      </c>
      <c r="G66">
        <v>150.541</v>
      </c>
      <c r="H66">
        <v>2024.310020902996</v>
      </c>
      <c r="I66">
        <v>45.172635093331337</v>
      </c>
      <c r="J66">
        <v>186.96669826495869</v>
      </c>
      <c r="K66">
        <v>-4.622262332284464</v>
      </c>
      <c r="L66">
        <v>0.29599999999999232</v>
      </c>
      <c r="M66">
        <v>-5.1162195018448577E-2</v>
      </c>
      <c r="N66">
        <v>6.0642825479521989E-2</v>
      </c>
      <c r="O66">
        <v>-1.7791372036367971E-2</v>
      </c>
      <c r="P66">
        <v>9.4806304610734124E-3</v>
      </c>
      <c r="Q66">
        <v>1885.885435855005</v>
      </c>
      <c r="R66">
        <v>1614.754587984401</v>
      </c>
      <c r="S66">
        <f t="shared" si="0"/>
        <v>-9.4806304610734124E-3</v>
      </c>
      <c r="T66">
        <f t="shared" si="1"/>
        <v>1.7791372036367971E-2</v>
      </c>
      <c r="U66">
        <f t="shared" si="2"/>
        <v>2028.7055435070815</v>
      </c>
      <c r="V66">
        <f t="shared" si="3"/>
        <v>413.95095552268049</v>
      </c>
      <c r="W66">
        <f t="shared" si="4"/>
        <v>25.635533634828683</v>
      </c>
      <c r="X66">
        <f t="shared" si="5"/>
        <v>4.3955226040854996</v>
      </c>
      <c r="Y66">
        <f t="shared" si="6"/>
        <v>0.21713682976902729</v>
      </c>
      <c r="Z66">
        <f t="shared" si="7"/>
        <v>25.363323688079305</v>
      </c>
    </row>
    <row r="67" spans="1:26" x14ac:dyDescent="0.2">
      <c r="A67" s="1">
        <v>1457</v>
      </c>
      <c r="B67">
        <v>37.200000000000003</v>
      </c>
      <c r="C67">
        <v>48.223468779601831</v>
      </c>
      <c r="D67">
        <v>6399.5050162672997</v>
      </c>
      <c r="E67">
        <v>2.7297190129756932</v>
      </c>
      <c r="F67">
        <v>3644.8994622081518</v>
      </c>
      <c r="G67">
        <v>150.703</v>
      </c>
      <c r="H67">
        <v>1977.169937200402</v>
      </c>
      <c r="I67">
        <v>49.006885573267937</v>
      </c>
      <c r="J67">
        <v>179.436955334663</v>
      </c>
      <c r="K67">
        <v>-7.5297429302956971</v>
      </c>
      <c r="L67">
        <v>0.16200000000000611</v>
      </c>
      <c r="M67">
        <v>-7.6823316175013048E-2</v>
      </c>
      <c r="N67">
        <v>3.059292859371715E-2</v>
      </c>
      <c r="O67">
        <v>-1.904922599325513E-2</v>
      </c>
      <c r="P67">
        <v>-4.6230387581295912E-2</v>
      </c>
      <c r="Q67">
        <v>2019.2179552850439</v>
      </c>
      <c r="R67">
        <v>1569.157473848149</v>
      </c>
      <c r="S67">
        <f t="shared" ref="S67:S91" si="8">-1*P67</f>
        <v>4.6230387581295912E-2</v>
      </c>
      <c r="T67">
        <f t="shared" ref="T67:T91" si="9">-1*O67</f>
        <v>1.904922599325513E-2</v>
      </c>
      <c r="U67">
        <f t="shared" ref="U67:U91" si="10">0.4055*C67^2+11.336*C67+488.13</f>
        <v>1977.7826847167144</v>
      </c>
      <c r="V67">
        <f t="shared" ref="V67:V90" si="11">ABS(U67-R67)</f>
        <v>408.62521086856532</v>
      </c>
      <c r="W67">
        <f t="shared" ref="W67:W91" si="12">V67/R67*100</f>
        <v>26.041058190703232</v>
      </c>
      <c r="X67">
        <f t="shared" ref="X67:X90" si="13">ABS(U67-H67)</f>
        <v>0.61274751631231084</v>
      </c>
      <c r="Y67">
        <f t="shared" ref="Y67:Y90" si="14">X67/H67*100</f>
        <v>3.0991140659357697E-2</v>
      </c>
      <c r="Z67">
        <f t="shared" ref="Z67:Z91" si="15">(H67-R67)/R67*100</f>
        <v>26.00200873094381</v>
      </c>
    </row>
    <row r="68" spans="1:26" x14ac:dyDescent="0.2">
      <c r="A68" s="1">
        <v>1474</v>
      </c>
      <c r="B68">
        <v>37.6</v>
      </c>
      <c r="C68">
        <v>47.825191923144061</v>
      </c>
      <c r="D68">
        <v>6447.2666698098183</v>
      </c>
      <c r="E68">
        <v>45.712256968021393</v>
      </c>
      <c r="F68">
        <v>3692.66111575067</v>
      </c>
      <c r="G68">
        <v>150.92699999999999</v>
      </c>
      <c r="H68">
        <v>1960.5585762000001</v>
      </c>
      <c r="I68">
        <v>45.712256968021393</v>
      </c>
      <c r="J68">
        <v>176.48526099425649</v>
      </c>
      <c r="K68">
        <v>-2.9516943404064762</v>
      </c>
      <c r="L68">
        <v>0.22399999999998951</v>
      </c>
      <c r="M68">
        <v>-3.2285589644713591E-2</v>
      </c>
      <c r="N68">
        <v>4.535012579282012E-2</v>
      </c>
      <c r="O68">
        <v>-1.681440968229304E-2</v>
      </c>
      <c r="P68">
        <v>1.306453614810653E-2</v>
      </c>
      <c r="Q68">
        <v>1782.3274263230619</v>
      </c>
      <c r="R68">
        <v>1551.284500782398</v>
      </c>
      <c r="S68">
        <f t="shared" si="8"/>
        <v>-1.306453614810653E-2</v>
      </c>
      <c r="T68">
        <f t="shared" si="9"/>
        <v>1.681440968229304E-2</v>
      </c>
      <c r="U68">
        <f t="shared" si="10"/>
        <v>1957.7558380386572</v>
      </c>
      <c r="V68">
        <f t="shared" si="11"/>
        <v>406.47133725625918</v>
      </c>
      <c r="W68">
        <f t="shared" si="12"/>
        <v>26.202243176622559</v>
      </c>
      <c r="X68">
        <f t="shared" si="13"/>
        <v>2.8027381613428588</v>
      </c>
      <c r="Y68">
        <f t="shared" si="14"/>
        <v>0.14295610421266733</v>
      </c>
      <c r="Z68">
        <f t="shared" si="15"/>
        <v>26.38291526868106</v>
      </c>
    </row>
    <row r="69" spans="1:26" x14ac:dyDescent="0.2">
      <c r="A69" s="1">
        <v>1490</v>
      </c>
      <c r="B69">
        <v>38.200000000000003</v>
      </c>
      <c r="C69">
        <v>47.230225924611368</v>
      </c>
      <c r="D69">
        <v>6498.4151843711734</v>
      </c>
      <c r="E69">
        <v>45.962048433721073</v>
      </c>
      <c r="F69">
        <v>3743.809630312026</v>
      </c>
      <c r="G69">
        <v>151.136</v>
      </c>
      <c r="H69">
        <v>1913.053891285562</v>
      </c>
      <c r="I69">
        <v>49.779440440237522</v>
      </c>
      <c r="J69">
        <v>172.1214692044623</v>
      </c>
      <c r="K69">
        <v>-4.3637917897941634</v>
      </c>
      <c r="L69">
        <v>0.20900000000000321</v>
      </c>
      <c r="M69">
        <v>-4.3831265992564677E-2</v>
      </c>
      <c r="N69">
        <v>3.8856118750044431E-2</v>
      </c>
      <c r="O69">
        <v>-1.572325591002988E-2</v>
      </c>
      <c r="P69">
        <v>-4.9751472425202418E-3</v>
      </c>
      <c r="Q69">
        <v>1666.665126463168</v>
      </c>
      <c r="R69">
        <v>1524.862462852906</v>
      </c>
      <c r="S69">
        <f t="shared" si="8"/>
        <v>4.9751472425202418E-3</v>
      </c>
      <c r="T69">
        <f t="shared" si="9"/>
        <v>1.572325591002988E-2</v>
      </c>
      <c r="U69">
        <f t="shared" si="10"/>
        <v>1928.0783557622212</v>
      </c>
      <c r="V69">
        <f t="shared" si="11"/>
        <v>403.21589290931524</v>
      </c>
      <c r="W69">
        <f t="shared" si="12"/>
        <v>26.442771248688739</v>
      </c>
      <c r="X69">
        <f t="shared" si="13"/>
        <v>15.024464476659205</v>
      </c>
      <c r="Y69">
        <f t="shared" si="14"/>
        <v>0.78536545912791023</v>
      </c>
      <c r="Z69">
        <f t="shared" si="15"/>
        <v>25.457471600840531</v>
      </c>
    </row>
    <row r="70" spans="1:26" x14ac:dyDescent="0.2">
      <c r="A70" s="1">
        <v>1507</v>
      </c>
      <c r="B70">
        <v>39</v>
      </c>
      <c r="C70">
        <v>46.441509927388509</v>
      </c>
      <c r="D70">
        <v>6551.3422309234738</v>
      </c>
      <c r="E70">
        <v>3.817392006516457</v>
      </c>
      <c r="F70">
        <v>3796.736676864326</v>
      </c>
      <c r="G70">
        <v>151.268</v>
      </c>
      <c r="H70">
        <v>1885.6682217232101</v>
      </c>
      <c r="I70">
        <v>49.109654553234577</v>
      </c>
      <c r="J70">
        <v>166.42082132220099</v>
      </c>
      <c r="K70">
        <v>-5.7006478822612792</v>
      </c>
      <c r="L70">
        <v>0.132000000000005</v>
      </c>
      <c r="M70">
        <v>-5.8039991668866357E-2</v>
      </c>
      <c r="N70">
        <v>2.487540693623182E-2</v>
      </c>
      <c r="O70">
        <v>-1.6276603262768259E-2</v>
      </c>
      <c r="P70">
        <v>-3.3164584732634533E-2</v>
      </c>
      <c r="Q70">
        <v>1725.319945853435</v>
      </c>
      <c r="R70">
        <v>1490.348607979663</v>
      </c>
      <c r="S70">
        <f t="shared" si="8"/>
        <v>3.3164584732634533E-2</v>
      </c>
      <c r="T70">
        <f t="shared" si="9"/>
        <v>1.6276603262768259E-2</v>
      </c>
      <c r="U70">
        <f t="shared" si="10"/>
        <v>1889.1789704150128</v>
      </c>
      <c r="V70">
        <f t="shared" si="11"/>
        <v>398.8303624353498</v>
      </c>
      <c r="W70">
        <f t="shared" si="12"/>
        <v>26.760877307491814</v>
      </c>
      <c r="X70">
        <f t="shared" si="13"/>
        <v>3.5107486918027462</v>
      </c>
      <c r="Y70">
        <f t="shared" si="14"/>
        <v>0.18618061498615399</v>
      </c>
      <c r="Z70">
        <f t="shared" si="15"/>
        <v>26.525311704048072</v>
      </c>
    </row>
    <row r="71" spans="1:26" x14ac:dyDescent="0.2">
      <c r="A71" s="1">
        <v>1523</v>
      </c>
      <c r="B71">
        <v>39.400000000000013</v>
      </c>
      <c r="C71">
        <v>46.049111357700248</v>
      </c>
      <c r="D71">
        <v>6598.6817827373743</v>
      </c>
      <c r="E71">
        <v>2.0493965744972229</v>
      </c>
      <c r="F71">
        <v>3844.076228678226</v>
      </c>
      <c r="G71">
        <v>151.47200000000001</v>
      </c>
      <c r="H71">
        <v>1858.6239717959479</v>
      </c>
      <c r="I71">
        <v>47.339551813900471</v>
      </c>
      <c r="J71">
        <v>163.62042105199669</v>
      </c>
      <c r="K71">
        <v>-2.8004002702043072</v>
      </c>
      <c r="L71">
        <v>0.2040000000000077</v>
      </c>
      <c r="M71">
        <v>-2.9577807170768518E-2</v>
      </c>
      <c r="N71">
        <v>3.9881287249463278E-2</v>
      </c>
      <c r="O71">
        <v>-1.43906381435117E-2</v>
      </c>
      <c r="P71">
        <v>1.0303480078694751E-2</v>
      </c>
      <c r="Q71">
        <v>1525.4076432122411</v>
      </c>
      <c r="R71">
        <v>1473.3950686816829</v>
      </c>
      <c r="S71">
        <f t="shared" si="8"/>
        <v>-1.0303480078694751E-2</v>
      </c>
      <c r="T71">
        <f t="shared" si="9"/>
        <v>1.43906381435117E-2</v>
      </c>
      <c r="U71">
        <f t="shared" si="10"/>
        <v>1870.0138526970277</v>
      </c>
      <c r="V71">
        <f t="shared" si="11"/>
        <v>396.61878401534477</v>
      </c>
      <c r="W71">
        <f t="shared" si="12"/>
        <v>26.918699026882081</v>
      </c>
      <c r="X71">
        <f t="shared" si="13"/>
        <v>11.389880901079778</v>
      </c>
      <c r="Y71">
        <f t="shared" si="14"/>
        <v>0.61281254701960952</v>
      </c>
      <c r="Z71">
        <f t="shared" si="15"/>
        <v>26.145662579076483</v>
      </c>
    </row>
    <row r="72" spans="1:26" x14ac:dyDescent="0.2">
      <c r="A72" s="1">
        <v>1541</v>
      </c>
      <c r="B72">
        <v>40.200000000000003</v>
      </c>
      <c r="C72">
        <v>45.268233076170077</v>
      </c>
      <c r="D72">
        <v>6647.8040811568499</v>
      </c>
      <c r="E72">
        <v>1.9129106253385539</v>
      </c>
      <c r="F72">
        <v>3893.198527097702</v>
      </c>
      <c r="G72">
        <v>151.68299999999999</v>
      </c>
      <c r="H72">
        <v>1835.045000356527</v>
      </c>
      <c r="I72">
        <v>46.6655513048172</v>
      </c>
      <c r="J72">
        <v>158.11828131469579</v>
      </c>
      <c r="K72">
        <v>-5.5021397373008938</v>
      </c>
      <c r="L72">
        <v>0.21099999999998431</v>
      </c>
      <c r="M72">
        <v>-5.8952906195848573E-2</v>
      </c>
      <c r="N72">
        <v>4.1845541912994492E-2</v>
      </c>
      <c r="O72">
        <v>-1.410094270785533E-2</v>
      </c>
      <c r="P72">
        <v>-1.710736428285408E-2</v>
      </c>
      <c r="Q72">
        <v>1494.6999270326651</v>
      </c>
      <c r="R72">
        <v>1440.0875450692199</v>
      </c>
      <c r="S72">
        <f t="shared" si="8"/>
        <v>1.710736428285408E-2</v>
      </c>
      <c r="T72">
        <f t="shared" si="9"/>
        <v>1.410094270785533E-2</v>
      </c>
      <c r="U72">
        <f t="shared" si="10"/>
        <v>1832.2465315789591</v>
      </c>
      <c r="V72">
        <f t="shared" si="11"/>
        <v>392.15898650973918</v>
      </c>
      <c r="W72">
        <f t="shared" si="12"/>
        <v>27.23160740140208</v>
      </c>
      <c r="X72">
        <f t="shared" si="13"/>
        <v>2.7984687775679049</v>
      </c>
      <c r="Y72">
        <f t="shared" si="14"/>
        <v>0.15250137064890487</v>
      </c>
      <c r="Z72">
        <f t="shared" si="15"/>
        <v>27.425933696851938</v>
      </c>
    </row>
    <row r="73" spans="1:26" x14ac:dyDescent="0.2">
      <c r="A73" s="1">
        <v>1560</v>
      </c>
      <c r="B73">
        <v>41</v>
      </c>
      <c r="C73">
        <v>44.492579938435007</v>
      </c>
      <c r="D73">
        <v>6698.7006969302893</v>
      </c>
      <c r="E73">
        <v>3.680906049907207</v>
      </c>
      <c r="F73">
        <v>3944.095142871141</v>
      </c>
      <c r="G73">
        <v>151.892</v>
      </c>
      <c r="H73">
        <v>1808.6434217822291</v>
      </c>
      <c r="I73">
        <v>47.759546220302582</v>
      </c>
      <c r="J73">
        <v>152.74611647978631</v>
      </c>
      <c r="K73">
        <v>-5.3721648349095972</v>
      </c>
      <c r="L73">
        <v>0.20900000000000321</v>
      </c>
      <c r="M73">
        <v>-5.624179101418985E-2</v>
      </c>
      <c r="N73">
        <v>4.0499460362008001E-2</v>
      </c>
      <c r="O73">
        <v>-1.375431840257252E-2</v>
      </c>
      <c r="P73">
        <v>-1.5742330652181849E-2</v>
      </c>
      <c r="Q73">
        <v>1457.9577506726871</v>
      </c>
      <c r="R73">
        <v>1407.569855801923</v>
      </c>
      <c r="S73">
        <f t="shared" si="8"/>
        <v>1.5742330652181849E-2</v>
      </c>
      <c r="T73">
        <f t="shared" si="9"/>
        <v>1.375431840257252E-2</v>
      </c>
      <c r="U73">
        <f t="shared" si="10"/>
        <v>1795.2214971959902</v>
      </c>
      <c r="V73">
        <f t="shared" si="11"/>
        <v>387.65164139406716</v>
      </c>
      <c r="W73">
        <f t="shared" si="12"/>
        <v>27.540490427255822</v>
      </c>
      <c r="X73">
        <f t="shared" si="13"/>
        <v>13.421924586238902</v>
      </c>
      <c r="Y73">
        <f t="shared" si="14"/>
        <v>0.74209899113297839</v>
      </c>
      <c r="Z73">
        <f t="shared" si="15"/>
        <v>28.494043427195002</v>
      </c>
    </row>
    <row r="74" spans="1:26" x14ac:dyDescent="0.2">
      <c r="A74" s="1">
        <v>1582</v>
      </c>
      <c r="B74">
        <v>42</v>
      </c>
      <c r="C74">
        <v>43.530361374728081</v>
      </c>
      <c r="D74">
        <v>6749.2110352814198</v>
      </c>
      <c r="E74">
        <v>3.680906049907207</v>
      </c>
      <c r="F74">
        <v>3994.6054812222719</v>
      </c>
      <c r="G74">
        <v>152.065</v>
      </c>
      <c r="H74">
        <v>1762.8852672</v>
      </c>
      <c r="I74">
        <v>46.821003064513206</v>
      </c>
      <c r="J74">
        <v>146.21083035605079</v>
      </c>
      <c r="K74">
        <v>-6.5352861237354318</v>
      </c>
      <c r="L74">
        <v>0.17300000000000179</v>
      </c>
      <c r="M74">
        <v>-6.9790112299929416E-2</v>
      </c>
      <c r="N74">
        <v>3.4195466413434301E-2</v>
      </c>
      <c r="O74">
        <v>-1.448853808504582E-2</v>
      </c>
      <c r="P74">
        <v>-3.5594645886495108E-2</v>
      </c>
      <c r="Q74">
        <v>1535.7850370148569</v>
      </c>
      <c r="R74">
        <v>1368.0160592738109</v>
      </c>
      <c r="S74">
        <f t="shared" si="8"/>
        <v>3.5594645886495108E-2</v>
      </c>
      <c r="T74">
        <f t="shared" si="9"/>
        <v>1.448853808504582E-2</v>
      </c>
      <c r="U74">
        <f t="shared" si="10"/>
        <v>1749.9690290974645</v>
      </c>
      <c r="V74">
        <f t="shared" si="11"/>
        <v>381.95296982365358</v>
      </c>
      <c r="W74">
        <f t="shared" si="12"/>
        <v>27.920210967874681</v>
      </c>
      <c r="X74">
        <f t="shared" si="13"/>
        <v>12.916238102535544</v>
      </c>
      <c r="Y74">
        <f t="shared" si="14"/>
        <v>0.73267604777538775</v>
      </c>
      <c r="Z74">
        <f t="shared" si="15"/>
        <v>28.864369336117225</v>
      </c>
    </row>
    <row r="75" spans="1:26" x14ac:dyDescent="0.2">
      <c r="A75" s="1">
        <v>1601</v>
      </c>
      <c r="B75">
        <v>42.8</v>
      </c>
      <c r="C75">
        <v>42.766464810532042</v>
      </c>
      <c r="D75">
        <v>6799.9648431763053</v>
      </c>
      <c r="E75">
        <v>3.000583603978157</v>
      </c>
      <c r="F75">
        <v>4045.359289117157</v>
      </c>
      <c r="G75">
        <v>152.33600000000001</v>
      </c>
      <c r="H75">
        <v>1734.455116797119</v>
      </c>
      <c r="I75">
        <v>48.297060780227177</v>
      </c>
      <c r="J75">
        <v>141.12426793136379</v>
      </c>
      <c r="K75">
        <v>-5.0865624246869743</v>
      </c>
      <c r="L75">
        <v>0.27100000000001501</v>
      </c>
      <c r="M75">
        <v>-5.2659130209114217E-2</v>
      </c>
      <c r="N75">
        <v>5.1929211868597142E-2</v>
      </c>
      <c r="O75">
        <v>-1.335190528501904E-2</v>
      </c>
      <c r="P75">
        <v>-7.2991834051708477E-4</v>
      </c>
      <c r="Q75">
        <v>1415.301960212018</v>
      </c>
      <c r="R75">
        <v>1337.233862116399</v>
      </c>
      <c r="S75">
        <f t="shared" si="8"/>
        <v>7.2991834051708477E-4</v>
      </c>
      <c r="T75">
        <f t="shared" si="9"/>
        <v>1.335190528501904E-2</v>
      </c>
      <c r="U75">
        <f t="shared" si="10"/>
        <v>1714.5781878665293</v>
      </c>
      <c r="V75">
        <f t="shared" si="11"/>
        <v>377.34432575013034</v>
      </c>
      <c r="W75">
        <f t="shared" si="12"/>
        <v>28.218274786499876</v>
      </c>
      <c r="X75">
        <f t="shared" si="13"/>
        <v>19.876928930589656</v>
      </c>
      <c r="Y75">
        <f t="shared" si="14"/>
        <v>1.146004225655306</v>
      </c>
      <c r="Z75">
        <f t="shared" si="15"/>
        <v>29.704696084501634</v>
      </c>
    </row>
    <row r="76" spans="1:26" x14ac:dyDescent="0.2">
      <c r="A76" s="1">
        <v>1621</v>
      </c>
      <c r="B76">
        <v>44</v>
      </c>
      <c r="C76">
        <v>41.630417108853827</v>
      </c>
      <c r="D76">
        <v>6853.5806414186954</v>
      </c>
      <c r="E76">
        <v>3.6809060573577881</v>
      </c>
      <c r="F76">
        <v>4098.9750873595476</v>
      </c>
      <c r="G76">
        <v>152.524</v>
      </c>
      <c r="H76">
        <v>1703.5284238338279</v>
      </c>
      <c r="I76">
        <v>51.839373573660851</v>
      </c>
      <c r="J76">
        <v>133.72620591490349</v>
      </c>
      <c r="K76">
        <v>-7.3980620164603286</v>
      </c>
      <c r="L76">
        <v>0.1879999999999882</v>
      </c>
      <c r="M76">
        <v>-7.1355627069336569E-2</v>
      </c>
      <c r="N76">
        <v>3.3563036597663333E-2</v>
      </c>
      <c r="O76">
        <v>-1.420231240972133E-2</v>
      </c>
      <c r="P76">
        <v>-3.7792590471673229E-2</v>
      </c>
      <c r="Q76">
        <v>1505.4451154304611</v>
      </c>
      <c r="R76">
        <v>1292.4689524246021</v>
      </c>
      <c r="S76">
        <f t="shared" si="8"/>
        <v>3.7792590471673229E-2</v>
      </c>
      <c r="T76">
        <f t="shared" si="9"/>
        <v>1.420231240972133E-2</v>
      </c>
      <c r="U76">
        <f t="shared" si="10"/>
        <v>1662.8210637664411</v>
      </c>
      <c r="V76">
        <f t="shared" si="11"/>
        <v>370.35211134183896</v>
      </c>
      <c r="W76">
        <f t="shared" si="12"/>
        <v>28.654623435795372</v>
      </c>
      <c r="X76">
        <f t="shared" si="13"/>
        <v>40.707360067386844</v>
      </c>
      <c r="Y76">
        <f t="shared" si="14"/>
        <v>2.3895908925178979</v>
      </c>
      <c r="Z76">
        <f t="shared" si="15"/>
        <v>31.804204707440004</v>
      </c>
    </row>
    <row r="77" spans="1:26" x14ac:dyDescent="0.2">
      <c r="A77" s="1">
        <v>1638</v>
      </c>
      <c r="B77">
        <v>44.2</v>
      </c>
      <c r="C77">
        <v>41.442218825445977</v>
      </c>
      <c r="D77">
        <v>6897.2392871752381</v>
      </c>
      <c r="E77">
        <v>43.658645756542683</v>
      </c>
      <c r="F77">
        <v>4142.6337331160903</v>
      </c>
      <c r="G77">
        <v>152.774</v>
      </c>
      <c r="H77">
        <v>1678.8741094368829</v>
      </c>
      <c r="I77">
        <v>43.658645756542683</v>
      </c>
      <c r="J77">
        <v>132.51986891791279</v>
      </c>
      <c r="K77">
        <v>-1.2063369969907569</v>
      </c>
      <c r="L77">
        <v>0.25</v>
      </c>
      <c r="M77">
        <v>-1.381555675956778E-2</v>
      </c>
      <c r="N77">
        <v>5.2994755224085047E-2</v>
      </c>
      <c r="O77">
        <v>-1.1052606092688049E-2</v>
      </c>
      <c r="P77">
        <v>3.917919846451727E-2</v>
      </c>
      <c r="Q77">
        <v>1171.576245824933</v>
      </c>
      <c r="R77">
        <v>1285.1702071069401</v>
      </c>
      <c r="S77">
        <f t="shared" si="8"/>
        <v>-3.917919846451727E-2</v>
      </c>
      <c r="T77">
        <f t="shared" si="9"/>
        <v>1.1052606092688049E-2</v>
      </c>
      <c r="U77">
        <f t="shared" si="10"/>
        <v>1654.3480093321841</v>
      </c>
      <c r="V77">
        <f t="shared" si="11"/>
        <v>369.17780222524402</v>
      </c>
      <c r="W77">
        <f t="shared" si="12"/>
        <v>28.725985101716915</v>
      </c>
      <c r="X77">
        <f t="shared" si="13"/>
        <v>24.526100104698799</v>
      </c>
      <c r="Y77">
        <f t="shared" si="14"/>
        <v>1.4608659438393021</v>
      </c>
      <c r="Z77">
        <f t="shared" si="15"/>
        <v>30.6343782444361</v>
      </c>
    </row>
    <row r="78" spans="1:26" x14ac:dyDescent="0.2">
      <c r="A78" s="1">
        <v>1660</v>
      </c>
      <c r="B78">
        <v>45</v>
      </c>
      <c r="C78">
        <v>40.692691406686521</v>
      </c>
      <c r="D78">
        <v>6945.6960143297911</v>
      </c>
      <c r="E78">
        <v>41.632429614663117</v>
      </c>
      <c r="F78">
        <v>4191.0904602706432</v>
      </c>
      <c r="G78">
        <v>153.07499999999999</v>
      </c>
      <c r="H78">
        <v>1651.723256760813</v>
      </c>
      <c r="I78">
        <v>43.952690780162811</v>
      </c>
      <c r="J78">
        <v>127.7696862592453</v>
      </c>
      <c r="K78">
        <v>-4.7501826586674696</v>
      </c>
      <c r="L78">
        <v>0.30099999999998772</v>
      </c>
      <c r="M78">
        <v>-5.4037449975774539E-2</v>
      </c>
      <c r="N78">
        <v>6.337882304529803E-2</v>
      </c>
      <c r="O78">
        <v>-9.5623213944266636E-3</v>
      </c>
      <c r="P78">
        <v>9.3413730695234842E-3</v>
      </c>
      <c r="Q78">
        <v>1013.606067809226</v>
      </c>
      <c r="R78">
        <v>1256.4319363640379</v>
      </c>
      <c r="S78">
        <f t="shared" si="8"/>
        <v>-9.3413730695234842E-3</v>
      </c>
      <c r="T78">
        <f t="shared" si="9"/>
        <v>9.5623213944266636E-3</v>
      </c>
      <c r="U78">
        <f t="shared" si="10"/>
        <v>1620.8878265906851</v>
      </c>
      <c r="V78">
        <f t="shared" si="11"/>
        <v>364.45589022664717</v>
      </c>
      <c r="W78">
        <f t="shared" si="12"/>
        <v>29.007213178720882</v>
      </c>
      <c r="X78">
        <f t="shared" si="13"/>
        <v>30.835430170127893</v>
      </c>
      <c r="Y78">
        <f t="shared" si="14"/>
        <v>1.866864200398747</v>
      </c>
      <c r="Z78">
        <f t="shared" si="15"/>
        <v>31.461419353976332</v>
      </c>
    </row>
    <row r="79" spans="1:26" x14ac:dyDescent="0.2">
      <c r="A79" s="1">
        <v>1688</v>
      </c>
      <c r="B79">
        <v>46.400000000000013</v>
      </c>
      <c r="C79">
        <v>39.393591426114469</v>
      </c>
      <c r="D79">
        <v>6999.225902095437</v>
      </c>
      <c r="E79">
        <v>3.407934159040451</v>
      </c>
      <c r="F79">
        <v>4244.6203480362892</v>
      </c>
      <c r="G79">
        <v>153.19900000000001</v>
      </c>
      <c r="H79">
        <v>1594.587861105173</v>
      </c>
      <c r="I79">
        <v>49.706173822283738</v>
      </c>
      <c r="J79">
        <v>119.74190165491039</v>
      </c>
      <c r="K79">
        <v>-8.0277846043348546</v>
      </c>
      <c r="L79">
        <v>0.12400000000002361</v>
      </c>
      <c r="M79">
        <v>-8.0752389361499435E-2</v>
      </c>
      <c r="N79">
        <v>2.3087371596204481E-2</v>
      </c>
      <c r="O79">
        <v>-1.1510925170828339E-2</v>
      </c>
      <c r="P79">
        <v>-5.7665017765294951E-2</v>
      </c>
      <c r="Q79">
        <v>1220.158068107804</v>
      </c>
      <c r="R79">
        <v>1207.871814983059</v>
      </c>
      <c r="S79">
        <f t="shared" si="8"/>
        <v>5.7665017765294951E-2</v>
      </c>
      <c r="T79">
        <f t="shared" si="9"/>
        <v>1.1510925170828339E-2</v>
      </c>
      <c r="U79">
        <f t="shared" si="10"/>
        <v>1563.9729733354516</v>
      </c>
      <c r="V79">
        <f t="shared" si="11"/>
        <v>356.10115835239253</v>
      </c>
      <c r="W79">
        <f t="shared" si="12"/>
        <v>29.481701115559765</v>
      </c>
      <c r="X79">
        <f t="shared" si="13"/>
        <v>30.614887769721463</v>
      </c>
      <c r="Y79">
        <f t="shared" si="14"/>
        <v>1.9199247979037648</v>
      </c>
      <c r="Z79">
        <f t="shared" si="15"/>
        <v>32.016315086178068</v>
      </c>
    </row>
    <row r="80" spans="1:26" x14ac:dyDescent="0.2">
      <c r="A80" s="1">
        <v>1714</v>
      </c>
      <c r="B80">
        <v>48</v>
      </c>
      <c r="C80">
        <v>37.92850002326383</v>
      </c>
      <c r="D80">
        <v>7054.5027121603489</v>
      </c>
      <c r="E80">
        <v>2.047289252281189</v>
      </c>
      <c r="F80">
        <v>4299.8971581012011</v>
      </c>
      <c r="G80">
        <v>153.39400000000001</v>
      </c>
      <c r="H80">
        <v>1552.706404665943</v>
      </c>
      <c r="I80">
        <v>52.549198359251022</v>
      </c>
      <c r="J80">
        <v>111.0008575628645</v>
      </c>
      <c r="K80">
        <v>-8.7410440920459251</v>
      </c>
      <c r="L80">
        <v>0.19499999999999321</v>
      </c>
      <c r="M80">
        <v>-8.3170099306634881E-2</v>
      </c>
      <c r="N80">
        <v>3.4342480335915318E-2</v>
      </c>
      <c r="O80">
        <v>-1.294090950816678E-2</v>
      </c>
      <c r="P80">
        <v>-4.882761897071957E-2</v>
      </c>
      <c r="Q80">
        <v>1371.7364078656781</v>
      </c>
      <c r="R80">
        <v>1155.008747185994</v>
      </c>
      <c r="S80">
        <f t="shared" si="8"/>
        <v>4.882761897071957E-2</v>
      </c>
      <c r="T80">
        <f t="shared" si="9"/>
        <v>1.294090950816678E-2</v>
      </c>
      <c r="U80">
        <f t="shared" si="10"/>
        <v>1501.4280629966897</v>
      </c>
      <c r="V80">
        <f t="shared" si="11"/>
        <v>346.41931581069571</v>
      </c>
      <c r="W80">
        <f t="shared" si="12"/>
        <v>29.992787210892953</v>
      </c>
      <c r="X80">
        <f t="shared" si="13"/>
        <v>51.278341669253223</v>
      </c>
      <c r="Y80">
        <f t="shared" si="14"/>
        <v>3.3025136957740253</v>
      </c>
      <c r="Z80">
        <f t="shared" si="15"/>
        <v>34.432436849407402</v>
      </c>
    </row>
    <row r="81" spans="1:26" x14ac:dyDescent="0.2">
      <c r="A81" s="1">
        <v>1741</v>
      </c>
      <c r="B81">
        <v>48.6</v>
      </c>
      <c r="C81">
        <v>37.384479176733556</v>
      </c>
      <c r="D81">
        <v>7099.0350637212396</v>
      </c>
      <c r="E81">
        <v>2.04728925973177</v>
      </c>
      <c r="F81">
        <v>4344.4295096620917</v>
      </c>
      <c r="G81">
        <v>153.673</v>
      </c>
      <c r="H81">
        <v>1510.6646068537159</v>
      </c>
      <c r="I81">
        <v>44.532351560890667</v>
      </c>
      <c r="J81">
        <v>107.8394508731192</v>
      </c>
      <c r="K81">
        <v>-3.1614066897453199</v>
      </c>
      <c r="L81">
        <v>0.27899999999999642</v>
      </c>
      <c r="M81">
        <v>-3.5495618117343468E-2</v>
      </c>
      <c r="N81">
        <v>5.7981803054017143E-2</v>
      </c>
      <c r="O81">
        <v>-1.08079412973751E-2</v>
      </c>
      <c r="P81">
        <v>2.2486184936673662E-2</v>
      </c>
      <c r="Q81">
        <v>1145.641777521761</v>
      </c>
      <c r="R81">
        <v>1135.8927930572991</v>
      </c>
      <c r="S81">
        <f t="shared" si="8"/>
        <v>-2.2486184936673662E-2</v>
      </c>
      <c r="T81">
        <f t="shared" si="9"/>
        <v>1.08079412973751E-2</v>
      </c>
      <c r="U81">
        <f t="shared" si="10"/>
        <v>1478.6469653319375</v>
      </c>
      <c r="V81">
        <f t="shared" si="11"/>
        <v>342.75417227463845</v>
      </c>
      <c r="W81">
        <f t="shared" si="12"/>
        <v>30.174869879410227</v>
      </c>
      <c r="X81">
        <f t="shared" si="13"/>
        <v>32.017641521778387</v>
      </c>
      <c r="Y81">
        <f t="shared" si="14"/>
        <v>2.1194407664360404</v>
      </c>
      <c r="Z81">
        <f t="shared" si="15"/>
        <v>32.9935902478705</v>
      </c>
    </row>
    <row r="82" spans="1:26" x14ac:dyDescent="0.2">
      <c r="A82" s="1">
        <v>1769</v>
      </c>
      <c r="B82">
        <v>49.400000000000013</v>
      </c>
      <c r="C82">
        <v>36.663690048847258</v>
      </c>
      <c r="D82">
        <v>7145.0666534304619</v>
      </c>
      <c r="E82">
        <v>41.250366806983948</v>
      </c>
      <c r="F82">
        <v>4390.461099371314</v>
      </c>
      <c r="G82">
        <v>153.91</v>
      </c>
      <c r="H82">
        <v>1482.4626371573861</v>
      </c>
      <c r="I82">
        <v>43.297656066715717</v>
      </c>
      <c r="J82">
        <v>103.7211549381128</v>
      </c>
      <c r="K82">
        <v>-4.1182959350064294</v>
      </c>
      <c r="L82">
        <v>0.2369999999999948</v>
      </c>
      <c r="M82">
        <v>-4.7557954738481727E-2</v>
      </c>
      <c r="N82">
        <v>5.0657890606100632E-2</v>
      </c>
      <c r="O82">
        <v>-9.7086827197845355E-3</v>
      </c>
      <c r="P82">
        <v>3.0999358676188989E-3</v>
      </c>
      <c r="Q82">
        <v>1029.1203682971609</v>
      </c>
      <c r="R82">
        <v>1110.9936225776621</v>
      </c>
      <c r="S82">
        <f t="shared" si="8"/>
        <v>-3.0999358676188989E-3</v>
      </c>
      <c r="T82">
        <f t="shared" si="9"/>
        <v>9.7086827197845355E-3</v>
      </c>
      <c r="U82">
        <f t="shared" si="10"/>
        <v>1448.8333015168978</v>
      </c>
      <c r="V82">
        <f t="shared" si="11"/>
        <v>337.83967893923568</v>
      </c>
      <c r="W82">
        <f t="shared" si="12"/>
        <v>30.408786519890178</v>
      </c>
      <c r="X82">
        <f t="shared" si="13"/>
        <v>33.629335640488307</v>
      </c>
      <c r="Y82">
        <f t="shared" si="14"/>
        <v>2.2684777880791906</v>
      </c>
      <c r="Z82">
        <f t="shared" si="15"/>
        <v>33.435746797345551</v>
      </c>
    </row>
    <row r="83" spans="1:26" x14ac:dyDescent="0.2">
      <c r="A83" s="1">
        <v>1798</v>
      </c>
      <c r="B83">
        <v>51.2</v>
      </c>
      <c r="C83">
        <v>35.061018943103981</v>
      </c>
      <c r="D83">
        <v>7198.7161686569452</v>
      </c>
      <c r="E83">
        <v>3.1349622458219528</v>
      </c>
      <c r="F83">
        <v>4444.1106145977974</v>
      </c>
      <c r="G83">
        <v>154.06299999999999</v>
      </c>
      <c r="H83">
        <v>1440.002602206059</v>
      </c>
      <c r="I83">
        <v>48.861970387399197</v>
      </c>
      <c r="J83">
        <v>94.851469855609267</v>
      </c>
      <c r="K83">
        <v>-8.8696850825034943</v>
      </c>
      <c r="L83">
        <v>0.15299999999999159</v>
      </c>
      <c r="M83">
        <v>-9.076266278437739E-2</v>
      </c>
      <c r="N83">
        <v>2.897901347175898E-2</v>
      </c>
      <c r="O83">
        <v>-1.1777147600561731E-2</v>
      </c>
      <c r="P83">
        <v>-6.1783649312618413E-2</v>
      </c>
      <c r="Q83">
        <v>1248.3776456595431</v>
      </c>
      <c r="R83">
        <v>1057.379108132468</v>
      </c>
      <c r="S83">
        <f t="shared" si="8"/>
        <v>6.1783649312618413E-2</v>
      </c>
      <c r="T83">
        <f t="shared" si="9"/>
        <v>1.1777147600561731E-2</v>
      </c>
      <c r="U83">
        <f t="shared" si="10"/>
        <v>1384.052743241813</v>
      </c>
      <c r="V83">
        <f t="shared" si="11"/>
        <v>326.67363510934501</v>
      </c>
      <c r="W83">
        <f t="shared" si="12"/>
        <v>30.89465571967963</v>
      </c>
      <c r="X83">
        <f t="shared" si="13"/>
        <v>55.949858964246005</v>
      </c>
      <c r="Y83">
        <f t="shared" si="14"/>
        <v>3.8853998512594203</v>
      </c>
      <c r="Z83">
        <f t="shared" si="15"/>
        <v>36.186027426754883</v>
      </c>
    </row>
    <row r="84" spans="1:26" x14ac:dyDescent="0.2">
      <c r="A84" s="1">
        <v>1828</v>
      </c>
      <c r="B84">
        <v>52.2</v>
      </c>
      <c r="C84">
        <v>34.182076108631769</v>
      </c>
      <c r="D84">
        <v>7247.4669408202171</v>
      </c>
      <c r="E84">
        <v>1.7743173539638519</v>
      </c>
      <c r="F84">
        <v>4492.8613867610693</v>
      </c>
      <c r="G84">
        <v>154.267</v>
      </c>
      <c r="H84">
        <v>1394.1632721150911</v>
      </c>
      <c r="I84">
        <v>44.792679592967033</v>
      </c>
      <c r="J84">
        <v>90.155426473479523</v>
      </c>
      <c r="K84">
        <v>-4.6960433821297443</v>
      </c>
      <c r="L84">
        <v>0.2040000000000077</v>
      </c>
      <c r="M84">
        <v>-5.2419763952535198E-2</v>
      </c>
      <c r="N84">
        <v>4.2148902037275011E-2</v>
      </c>
      <c r="O84">
        <v>-1.131566441977074E-2</v>
      </c>
      <c r="P84">
        <v>-1.0270861915260179E-2</v>
      </c>
      <c r="Q84">
        <v>1199.4604284956979</v>
      </c>
      <c r="R84">
        <v>1028.9999271983761</v>
      </c>
      <c r="S84">
        <f t="shared" si="8"/>
        <v>1.0270861915260179E-2</v>
      </c>
      <c r="T84">
        <f t="shared" si="9"/>
        <v>1.131566441977074E-2</v>
      </c>
      <c r="U84">
        <f t="shared" si="10"/>
        <v>1349.4100244049973</v>
      </c>
      <c r="V84">
        <f t="shared" si="11"/>
        <v>320.41009720662123</v>
      </c>
      <c r="W84">
        <f t="shared" si="12"/>
        <v>31.138009706083373</v>
      </c>
      <c r="X84">
        <f t="shared" si="13"/>
        <v>44.753247710093774</v>
      </c>
      <c r="Y84">
        <f t="shared" si="14"/>
        <v>3.2100435153623312</v>
      </c>
      <c r="Z84">
        <f t="shared" si="15"/>
        <v>35.487208041980438</v>
      </c>
    </row>
    <row r="85" spans="1:26" x14ac:dyDescent="0.2">
      <c r="A85" s="1">
        <v>1858</v>
      </c>
      <c r="B85">
        <v>53.6</v>
      </c>
      <c r="C85">
        <v>32.965272142832852</v>
      </c>
      <c r="D85">
        <v>7297.3011713549486</v>
      </c>
      <c r="E85">
        <v>1.774317361414433</v>
      </c>
      <c r="F85">
        <v>4542.6956172958016</v>
      </c>
      <c r="G85">
        <v>154.44300000000001</v>
      </c>
      <c r="H85">
        <v>1361.4784517173221</v>
      </c>
      <c r="I85">
        <v>45.462465487420559</v>
      </c>
      <c r="J85">
        <v>83.851016007024057</v>
      </c>
      <c r="K85">
        <v>-6.3044104664554652</v>
      </c>
      <c r="L85">
        <v>0.17600000000001609</v>
      </c>
      <c r="M85">
        <v>-6.933643390061954E-2</v>
      </c>
      <c r="N85">
        <v>3.5828021450576432E-2</v>
      </c>
      <c r="O85">
        <v>-1.196881363097471E-2</v>
      </c>
      <c r="P85">
        <v>-3.3508412450043108E-2</v>
      </c>
      <c r="Q85">
        <v>1268.694244883319</v>
      </c>
      <c r="R85">
        <v>990.90946729593861</v>
      </c>
      <c r="S85">
        <f t="shared" si="8"/>
        <v>3.3508412450043108E-2</v>
      </c>
      <c r="T85">
        <f t="shared" si="9"/>
        <v>1.196881363097471E-2</v>
      </c>
      <c r="U85">
        <f t="shared" si="10"/>
        <v>1302.4848924125467</v>
      </c>
      <c r="V85">
        <f t="shared" si="11"/>
        <v>311.57542511660813</v>
      </c>
      <c r="W85">
        <f t="shared" si="12"/>
        <v>31.443379582077906</v>
      </c>
      <c r="X85">
        <f t="shared" si="13"/>
        <v>58.993559304775317</v>
      </c>
      <c r="Y85">
        <f t="shared" si="14"/>
        <v>4.3330512671987478</v>
      </c>
      <c r="Z85">
        <f t="shared" si="15"/>
        <v>37.396855782659685</v>
      </c>
    </row>
    <row r="86" spans="1:26" x14ac:dyDescent="0.2">
      <c r="A86" s="1">
        <v>1884</v>
      </c>
      <c r="B86">
        <v>54.6</v>
      </c>
      <c r="C86">
        <v>32.105923597592337</v>
      </c>
      <c r="D86">
        <v>7345.0670395120978</v>
      </c>
      <c r="E86">
        <v>40.532112762331963</v>
      </c>
      <c r="F86">
        <v>4590.46148545295</v>
      </c>
      <c r="G86">
        <v>154.553</v>
      </c>
      <c r="H86">
        <v>1343.217321591168</v>
      </c>
      <c r="I86">
        <v>42.306430131196983</v>
      </c>
      <c r="J86">
        <v>79.536290899262056</v>
      </c>
      <c r="K86">
        <v>-4.3147251077620012</v>
      </c>
      <c r="L86">
        <v>0.10999999999998521</v>
      </c>
      <c r="M86">
        <v>-5.0993727128258698E-2</v>
      </c>
      <c r="N86">
        <v>2.4062982028202361E-2</v>
      </c>
      <c r="O86">
        <v>-1.229302263448839E-2</v>
      </c>
      <c r="P86">
        <v>-2.6930745100056341E-2</v>
      </c>
      <c r="Q86">
        <v>1303.060399255769</v>
      </c>
      <c r="R86">
        <v>964.84651426679397</v>
      </c>
      <c r="S86">
        <f t="shared" si="8"/>
        <v>2.6930745100056341E-2</v>
      </c>
      <c r="T86">
        <f t="shared" si="9"/>
        <v>1.229302263448839E-2</v>
      </c>
      <c r="U86">
        <f t="shared" si="10"/>
        <v>1270.0682287393806</v>
      </c>
      <c r="V86">
        <f t="shared" si="11"/>
        <v>305.22171447258665</v>
      </c>
      <c r="W86">
        <f t="shared" si="12"/>
        <v>31.634224714438719</v>
      </c>
      <c r="X86">
        <f t="shared" si="13"/>
        <v>73.149092851787373</v>
      </c>
      <c r="Y86">
        <f t="shared" si="14"/>
        <v>5.4458122059604879</v>
      </c>
      <c r="Z86">
        <f t="shared" si="15"/>
        <v>39.215647435064376</v>
      </c>
    </row>
    <row r="87" spans="1:26" x14ac:dyDescent="0.2">
      <c r="A87" s="1">
        <v>1908</v>
      </c>
      <c r="B87">
        <v>55.6</v>
      </c>
      <c r="C87">
        <v>31.254739339531699</v>
      </c>
      <c r="D87">
        <v>7397.166741117835</v>
      </c>
      <c r="E87">
        <v>44.595081627368927</v>
      </c>
      <c r="F87">
        <v>4642.5611870586872</v>
      </c>
      <c r="G87">
        <v>154.57400000000001</v>
      </c>
      <c r="H87">
        <v>1308.697043055115</v>
      </c>
      <c r="I87">
        <v>46.913235485553741</v>
      </c>
      <c r="J87">
        <v>75.374902097381963</v>
      </c>
      <c r="K87">
        <v>-4.1613888018800944</v>
      </c>
      <c r="L87">
        <v>2.100000000001501E-2</v>
      </c>
      <c r="M87">
        <v>-4.4351969745952971E-2</v>
      </c>
      <c r="N87">
        <v>4.1427340193528001E-3</v>
      </c>
      <c r="O87">
        <v>-1.3219183798240891E-2</v>
      </c>
      <c r="P87">
        <v>-4.0209235726600158E-2</v>
      </c>
      <c r="Q87">
        <v>1401.2334826135341</v>
      </c>
      <c r="R87">
        <v>939.71490127614925</v>
      </c>
      <c r="S87">
        <f t="shared" si="8"/>
        <v>4.0209235726600158E-2</v>
      </c>
      <c r="T87">
        <f t="shared" si="9"/>
        <v>1.3219183798240891E-2</v>
      </c>
      <c r="U87">
        <f t="shared" si="10"/>
        <v>1238.5499406472609</v>
      </c>
      <c r="V87">
        <f t="shared" si="11"/>
        <v>298.83503937111163</v>
      </c>
      <c r="W87">
        <f t="shared" si="12"/>
        <v>31.800606648387554</v>
      </c>
      <c r="X87">
        <f t="shared" si="13"/>
        <v>70.147102407854163</v>
      </c>
      <c r="Y87">
        <f t="shared" si="14"/>
        <v>5.360071895944519</v>
      </c>
      <c r="Z87">
        <f t="shared" si="15"/>
        <v>39.265328375434038</v>
      </c>
    </row>
    <row r="88" spans="1:26" x14ac:dyDescent="0.2">
      <c r="A88" s="1">
        <v>1931</v>
      </c>
      <c r="B88">
        <v>56.400000000000013</v>
      </c>
      <c r="C88">
        <v>30.579670219852691</v>
      </c>
      <c r="D88">
        <v>7445.0438074842104</v>
      </c>
      <c r="E88">
        <v>40.242282375693321</v>
      </c>
      <c r="F88">
        <v>4690.4382534250617</v>
      </c>
      <c r="G88">
        <v>154.68</v>
      </c>
      <c r="H88">
        <v>1284.887454983186</v>
      </c>
      <c r="I88">
        <v>42.696922175586216</v>
      </c>
      <c r="J88">
        <v>72.154030150844562</v>
      </c>
      <c r="K88">
        <v>-3.2208719465373998</v>
      </c>
      <c r="L88">
        <v>0.1059999999999945</v>
      </c>
      <c r="M88">
        <v>-3.7717846889430723E-2</v>
      </c>
      <c r="N88">
        <v>2.297589498291467E-2</v>
      </c>
      <c r="O88">
        <v>-1.2951258419606881E-2</v>
      </c>
      <c r="P88">
        <v>-1.4741951906516049E-2</v>
      </c>
      <c r="Q88">
        <v>1372.833392478329</v>
      </c>
      <c r="R88">
        <v>920.26701138324211</v>
      </c>
      <c r="S88">
        <f t="shared" si="8"/>
        <v>1.4741951906516049E-2</v>
      </c>
      <c r="T88">
        <f t="shared" si="9"/>
        <v>1.2951258419606881E-2</v>
      </c>
      <c r="U88">
        <f t="shared" si="10"/>
        <v>1213.9707731833805</v>
      </c>
      <c r="V88">
        <f t="shared" si="11"/>
        <v>293.70376180013841</v>
      </c>
      <c r="W88">
        <f t="shared" si="12"/>
        <v>31.915059234675365</v>
      </c>
      <c r="X88">
        <f t="shared" si="13"/>
        <v>70.916681799805474</v>
      </c>
      <c r="Y88">
        <f t="shared" si="14"/>
        <v>5.5192913219573381</v>
      </c>
      <c r="Z88">
        <f t="shared" si="15"/>
        <v>39.621157673780715</v>
      </c>
    </row>
    <row r="89" spans="1:26" x14ac:dyDescent="0.2">
      <c r="A89" s="1">
        <v>2037</v>
      </c>
      <c r="B89">
        <v>61</v>
      </c>
      <c r="C89">
        <v>26.79942322847246</v>
      </c>
      <c r="D89">
        <v>7598.6579360887408</v>
      </c>
      <c r="E89">
        <v>2.1816679015755649</v>
      </c>
      <c r="F89">
        <v>4844.052382029593</v>
      </c>
      <c r="G89">
        <v>154.94</v>
      </c>
      <c r="H89">
        <v>1241.0206119858731</v>
      </c>
      <c r="I89">
        <v>152.38364773988721</v>
      </c>
      <c r="J89">
        <v>55.417367698980641</v>
      </c>
      <c r="K89">
        <v>-16.736662451863921</v>
      </c>
      <c r="L89">
        <v>0.25999999999999091</v>
      </c>
      <c r="M89">
        <v>-5.4916202296301279E-2</v>
      </c>
      <c r="N89">
        <v>1.5790581540622961E-2</v>
      </c>
      <c r="O89">
        <v>-1.3796693896608529E-2</v>
      </c>
      <c r="P89">
        <v>-3.9125620755678311E-2</v>
      </c>
      <c r="Q89">
        <v>1462.449553040504</v>
      </c>
      <c r="R89">
        <v>819.27195840152785</v>
      </c>
      <c r="S89">
        <f t="shared" si="8"/>
        <v>3.9125620755678311E-2</v>
      </c>
      <c r="T89">
        <f t="shared" si="9"/>
        <v>1.3796693896608529E-2</v>
      </c>
      <c r="U89">
        <f t="shared" si="10"/>
        <v>1083.162045839063</v>
      </c>
      <c r="V89">
        <f t="shared" si="11"/>
        <v>263.89008743753516</v>
      </c>
      <c r="W89">
        <f t="shared" si="12"/>
        <v>32.210316089959683</v>
      </c>
      <c r="X89">
        <f t="shared" si="13"/>
        <v>157.85856614681006</v>
      </c>
      <c r="Y89">
        <f t="shared" si="14"/>
        <v>12.720059975007652</v>
      </c>
      <c r="Z89">
        <f t="shared" si="15"/>
        <v>51.478468078806728</v>
      </c>
    </row>
    <row r="90" spans="1:26" x14ac:dyDescent="0.2">
      <c r="A90" s="1">
        <v>2121</v>
      </c>
      <c r="B90">
        <v>64</v>
      </c>
      <c r="C90">
        <v>24.42711762968376</v>
      </c>
      <c r="D90">
        <v>7697.6987574845552</v>
      </c>
      <c r="E90">
        <v>0.82102301716804504</v>
      </c>
      <c r="F90">
        <v>4943.0932034254074</v>
      </c>
      <c r="G90">
        <v>155.24</v>
      </c>
      <c r="H90">
        <v>1156.7829311999999</v>
      </c>
      <c r="I90">
        <v>96.445481017231941</v>
      </c>
      <c r="J90">
        <v>46.040437939383281</v>
      </c>
      <c r="K90">
        <v>-9.3769297595973597</v>
      </c>
      <c r="L90">
        <v>0.30000000000001142</v>
      </c>
      <c r="M90">
        <v>-4.8612592631074029E-2</v>
      </c>
      <c r="N90">
        <v>2.8787404708403751E-2</v>
      </c>
      <c r="O90">
        <v>-1.3750445132582849E-2</v>
      </c>
      <c r="P90">
        <v>-1.9825187922670282E-2</v>
      </c>
      <c r="Q90">
        <v>1457.5471840537821</v>
      </c>
      <c r="R90">
        <v>762.74636014418502</v>
      </c>
      <c r="S90">
        <f t="shared" si="8"/>
        <v>1.9825187922670282E-2</v>
      </c>
      <c r="T90">
        <f t="shared" si="9"/>
        <v>1.3750445132582849E-2</v>
      </c>
      <c r="U90">
        <f t="shared" si="10"/>
        <v>1006.9911981441772</v>
      </c>
      <c r="V90">
        <f t="shared" si="11"/>
        <v>244.24483799999223</v>
      </c>
      <c r="W90">
        <f t="shared" si="12"/>
        <v>32.021763821176627</v>
      </c>
      <c r="X90">
        <f t="shared" si="13"/>
        <v>149.79173305582265</v>
      </c>
      <c r="Y90">
        <f t="shared" si="14"/>
        <v>12.948992331727677</v>
      </c>
      <c r="Z90">
        <f t="shared" si="15"/>
        <v>51.660236173572635</v>
      </c>
    </row>
    <row r="91" spans="1:26" x14ac:dyDescent="0.2">
      <c r="A91" s="1">
        <v>2196</v>
      </c>
      <c r="B91">
        <v>67</v>
      </c>
      <c r="C91">
        <v>22.128290615513919</v>
      </c>
      <c r="D91">
        <v>7797.8899819254884</v>
      </c>
      <c r="E91">
        <v>1.3648595064878459</v>
      </c>
      <c r="F91">
        <v>5043.2844278663397</v>
      </c>
      <c r="G91">
        <v>155.38999999999999</v>
      </c>
      <c r="H91">
        <v>1145.8656902331029</v>
      </c>
      <c r="I91">
        <v>97.461505427956581</v>
      </c>
      <c r="J91">
        <v>37.782503515790232</v>
      </c>
      <c r="K91">
        <v>-8.2579344235930492</v>
      </c>
      <c r="L91">
        <v>0.14999999999997729</v>
      </c>
      <c r="M91">
        <v>-4.2365108087199121E-2</v>
      </c>
      <c r="N91">
        <v>1.4243649747394491E-2</v>
      </c>
      <c r="O91">
        <v>-1.407544250195648E-2</v>
      </c>
      <c r="P91">
        <v>-2.8121458339804631E-2</v>
      </c>
      <c r="Q91">
        <v>1491.996905207387</v>
      </c>
      <c r="R91">
        <v>713.01418085338753</v>
      </c>
      <c r="S91">
        <f t="shared" si="8"/>
        <v>2.8121458339804631E-2</v>
      </c>
      <c r="T91">
        <f t="shared" si="9"/>
        <v>1.407544250195648E-2</v>
      </c>
      <c r="U91">
        <f t="shared" si="10"/>
        <v>937.53393749392785</v>
      </c>
      <c r="V91">
        <f>ABS(U91-R91)</f>
        <v>224.51975664054032</v>
      </c>
      <c r="W91">
        <f t="shared" si="12"/>
        <v>31.488820653162698</v>
      </c>
      <c r="X91">
        <f>ABS(U91-H91)</f>
        <v>208.33175273917504</v>
      </c>
      <c r="Y91">
        <f>X91/H91*100</f>
        <v>18.181166825650763</v>
      </c>
      <c r="Z91">
        <f t="shared" si="15"/>
        <v>60.707279182252307</v>
      </c>
    </row>
    <row r="93" spans="1:26" x14ac:dyDescent="0.2">
      <c r="U93" t="s">
        <v>24</v>
      </c>
      <c r="V93">
        <f>AVERAGE(V2:V91)</f>
        <v>447.64142201979644</v>
      </c>
      <c r="W93">
        <f>AVERAGE(W2:W91)</f>
        <v>21.262809705146292</v>
      </c>
      <c r="X93">
        <f>AVERAGE(X2:X91)</f>
        <v>50.20754543762343</v>
      </c>
      <c r="Y93">
        <f t="shared" ref="Y93" si="16">AVERAGE(Y2:Y91)</f>
        <v>2.0921396843851423</v>
      </c>
      <c r="Z93">
        <f t="shared" ref="Z93" si="17">AVERAGE(Z2:Z91)</f>
        <v>21.661058277070605</v>
      </c>
    </row>
    <row r="94" spans="1:26" x14ac:dyDescent="0.2">
      <c r="U94" t="s">
        <v>25</v>
      </c>
      <c r="V94">
        <f>MAX(V2:V91)</f>
        <v>521.54528150903479</v>
      </c>
      <c r="W94">
        <f>MAX(W2:W91)</f>
        <v>32.210316089959683</v>
      </c>
      <c r="X94">
        <f t="shared" ref="X94:Y94" si="18">MAX(X2:X91)</f>
        <v>208.33175273917504</v>
      </c>
      <c r="Y94">
        <f t="shared" si="18"/>
        <v>18.181166825650763</v>
      </c>
      <c r="Z94">
        <f t="shared" ref="Z94" si="19">MAX(Z2:Z91)</f>
        <v>60.707279182252307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2022-10-30T10:07:54Z</dcterms:created>
  <dcterms:modified xsi:type="dcterms:W3CDTF">2022-11-07T16:53:55Z</dcterms:modified>
</cp:coreProperties>
</file>