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10" windowWidth="18135" windowHeight="6600"/>
  </bookViews>
  <sheets>
    <sheet name="V-consolidate" sheetId="1" r:id="rId1"/>
    <sheet name="class-result-analysis" sheetId="2" r:id="rId2"/>
    <sheet name="weak-student-list" sheetId="3" r:id="rId3"/>
    <sheet name="Sheet1" sheetId="4" r:id="rId4"/>
  </sheets>
  <definedNames>
    <definedName name="_xlnm._FilterDatabase" localSheetId="0" hidden="1">'V-consolidate'!$A$7:$O$62</definedName>
    <definedName name="_xlnm.Print_Titles" localSheetId="0">'V-consolidate'!$7:$8</definedName>
  </definedNames>
  <calcPr calcId="124519"/>
</workbook>
</file>

<file path=xl/calcChain.xml><?xml version="1.0" encoding="utf-8"?>
<calcChain xmlns="http://schemas.openxmlformats.org/spreadsheetml/2006/main">
  <c r="R18" i="4"/>
  <c r="P18"/>
  <c r="N18"/>
  <c r="L18"/>
  <c r="J18"/>
  <c r="H18"/>
  <c r="F18"/>
  <c r="D18"/>
  <c r="B18"/>
  <c r="V9"/>
  <c r="V13"/>
  <c r="V12"/>
  <c r="C17"/>
  <c r="C13"/>
  <c r="E13"/>
  <c r="G13"/>
  <c r="I13"/>
  <c r="K13"/>
  <c r="Q13"/>
  <c r="S13"/>
  <c r="M13"/>
  <c r="O13"/>
  <c r="C12"/>
  <c r="E12"/>
  <c r="G12"/>
  <c r="I12"/>
  <c r="K12"/>
  <c r="M12"/>
  <c r="O12"/>
  <c r="Q12"/>
  <c r="S12"/>
  <c r="Q14"/>
  <c r="Q15"/>
  <c r="Q16"/>
  <c r="Q17"/>
  <c r="O17"/>
  <c r="O16"/>
  <c r="O15"/>
  <c r="O14"/>
  <c r="M14"/>
  <c r="M15"/>
  <c r="M16"/>
  <c r="M17"/>
  <c r="K17"/>
  <c r="K16"/>
  <c r="K15"/>
  <c r="K14"/>
  <c r="G15"/>
  <c r="G14"/>
  <c r="E15"/>
  <c r="E11"/>
  <c r="G10"/>
  <c r="G11"/>
  <c r="K11"/>
  <c r="Q10"/>
  <c r="O10"/>
  <c r="M10"/>
  <c r="M11"/>
  <c r="O11"/>
  <c r="Q11"/>
  <c r="S11"/>
  <c r="S9"/>
  <c r="Q9"/>
  <c r="O9"/>
  <c r="M9"/>
  <c r="K9"/>
  <c r="I9"/>
  <c r="G9"/>
  <c r="E9"/>
  <c r="C9"/>
  <c r="I17"/>
  <c r="S16" l="1"/>
  <c r="I16"/>
  <c r="G16"/>
  <c r="E16"/>
  <c r="C16"/>
  <c r="C14" l="1"/>
  <c r="E14"/>
  <c r="I14"/>
  <c r="I15"/>
  <c r="S15"/>
  <c r="S14"/>
  <c r="I11"/>
  <c r="C11"/>
  <c r="S10"/>
  <c r="K10"/>
  <c r="I10"/>
  <c r="E10"/>
  <c r="C10"/>
</calcChain>
</file>

<file path=xl/sharedStrings.xml><?xml version="1.0" encoding="utf-8"?>
<sst xmlns="http://schemas.openxmlformats.org/spreadsheetml/2006/main" count="367" uniqueCount="181">
  <si>
    <t>PRATIBHA MAHILA PRATISHTHAN'S</t>
  </si>
  <si>
    <t xml:space="preserve">The New Millennium English Medium School &amp; Jr. College    </t>
  </si>
  <si>
    <t>GANESH NAGAR, DAPODI:12</t>
  </si>
  <si>
    <t>Roll No.</t>
  </si>
  <si>
    <t>Name of Student</t>
  </si>
  <si>
    <t xml:space="preserve">ENG. </t>
  </si>
  <si>
    <t xml:space="preserve">MAR. </t>
  </si>
  <si>
    <t>HINDI</t>
  </si>
  <si>
    <t>TOTAL</t>
  </si>
  <si>
    <t>%</t>
  </si>
  <si>
    <t>OPEN</t>
  </si>
  <si>
    <t>Total no. of students  on roll</t>
  </si>
  <si>
    <t>Total no. of students appeared</t>
  </si>
  <si>
    <t>Subject Teacher's sign :</t>
  </si>
  <si>
    <t>BOYS</t>
  </si>
  <si>
    <t>40 % Less than</t>
  </si>
  <si>
    <t>41% to 60%</t>
  </si>
  <si>
    <t>61% to 80%</t>
  </si>
  <si>
    <t xml:space="preserve">MATHS </t>
  </si>
  <si>
    <t>DRAW</t>
  </si>
  <si>
    <t>CRAFT</t>
  </si>
  <si>
    <t>COMPUTER</t>
  </si>
  <si>
    <t>Total</t>
  </si>
  <si>
    <t>EVS I</t>
  </si>
  <si>
    <t>EVS II</t>
  </si>
  <si>
    <t>Total no.of students absent</t>
  </si>
  <si>
    <t>Total no. of students passed</t>
  </si>
  <si>
    <t>Total no.of students failed</t>
  </si>
  <si>
    <t>Pass Percentage</t>
  </si>
  <si>
    <t>Rechecked by:</t>
  </si>
  <si>
    <t>81% to 100%</t>
  </si>
  <si>
    <t>A1</t>
  </si>
  <si>
    <t>A2</t>
  </si>
  <si>
    <t>B1</t>
  </si>
  <si>
    <t>B2</t>
  </si>
  <si>
    <t>C1</t>
  </si>
  <si>
    <t>C2</t>
  </si>
  <si>
    <t>D</t>
  </si>
  <si>
    <t>E1</t>
  </si>
  <si>
    <t>E2</t>
  </si>
  <si>
    <t>Boys</t>
  </si>
  <si>
    <t>Girls</t>
  </si>
  <si>
    <t>below 35</t>
  </si>
  <si>
    <t>36-45</t>
  </si>
  <si>
    <t>46-59</t>
  </si>
  <si>
    <t>60-74</t>
  </si>
  <si>
    <t>75-85</t>
  </si>
  <si>
    <t>86-100</t>
  </si>
  <si>
    <t>PRATIBHA  MAHILA  PRATISHTHAN'S</t>
  </si>
  <si>
    <t>THE NEW MILLENNIUM ENGLISH MEDIUM SCHOOL &amp; JR. COLLEGE</t>
  </si>
  <si>
    <t>GANESH NAGAR , DAPODI</t>
  </si>
  <si>
    <t>STD /DIV.</t>
  </si>
  <si>
    <t xml:space="preserve">SC </t>
  </si>
  <si>
    <t>ST</t>
  </si>
  <si>
    <t>OBC</t>
  </si>
  <si>
    <t>VJ</t>
  </si>
  <si>
    <t>NT</t>
  </si>
  <si>
    <t>SBC</t>
  </si>
  <si>
    <t>MUSLIM</t>
  </si>
  <si>
    <t>BUDDHIST</t>
  </si>
  <si>
    <t>PARSHI</t>
  </si>
  <si>
    <t>CHRISTIAN</t>
  </si>
  <si>
    <t>SHIKH</t>
  </si>
  <si>
    <t>JAIN</t>
  </si>
  <si>
    <t>BPL</t>
  </si>
  <si>
    <t>HINDU</t>
  </si>
  <si>
    <t xml:space="preserve">B   </t>
  </si>
  <si>
    <t>G</t>
  </si>
  <si>
    <t xml:space="preserve">B  </t>
  </si>
  <si>
    <t>B</t>
  </si>
  <si>
    <t xml:space="preserve">Class Teacher Name:- </t>
  </si>
  <si>
    <t>Std  /Div:</t>
  </si>
  <si>
    <t>SC</t>
  </si>
  <si>
    <t>40% less than</t>
  </si>
  <si>
    <t>Category</t>
  </si>
  <si>
    <t>Weak Student List</t>
  </si>
  <si>
    <t>TOT-ARTS</t>
  </si>
  <si>
    <t>Computer</t>
  </si>
  <si>
    <t xml:space="preserve">Category </t>
  </si>
  <si>
    <t>Std. /DIV</t>
  </si>
  <si>
    <t xml:space="preserve"> Name of Teacher : </t>
  </si>
  <si>
    <t>Result Analysis : _____________________________________ Examimation A.Y. 2015-16</t>
  </si>
  <si>
    <t>__________________ Examination   A.Y.-2015 - 16</t>
  </si>
  <si>
    <t>Open</t>
  </si>
  <si>
    <t>S.T</t>
  </si>
  <si>
    <t>S.C</t>
  </si>
  <si>
    <t>O.B.C</t>
  </si>
  <si>
    <t>AB</t>
  </si>
  <si>
    <t>THE NEW MILLENNIUM ENGLISH  MEDIUM SCHOOL &amp; JR. COLLEGE</t>
  </si>
  <si>
    <t>GANESH NAGAR , DAPODI .</t>
  </si>
  <si>
    <t xml:space="preserve">CLASSWISE - SUBJECTWISE RESULT ANALYSIS </t>
  </si>
  <si>
    <t>STD :V .</t>
  </si>
  <si>
    <t>DIV:…A</t>
  </si>
  <si>
    <t>CLASS TEACHER :…MRS.ASHWINI SWAMI</t>
  </si>
  <si>
    <t>jagruti patil</t>
  </si>
  <si>
    <t xml:space="preserve">SUBJECT </t>
  </si>
  <si>
    <t>EXAM:</t>
  </si>
  <si>
    <t>TOTAL STUDENTS</t>
  </si>
  <si>
    <t>SUBJECT TEACHER</t>
  </si>
  <si>
    <t>E-2</t>
  </si>
  <si>
    <t>E-1</t>
  </si>
  <si>
    <t>C-2</t>
  </si>
  <si>
    <t>C-1</t>
  </si>
  <si>
    <t>B-2</t>
  </si>
  <si>
    <t>B-1</t>
  </si>
  <si>
    <t>A-2</t>
  </si>
  <si>
    <t>A-1</t>
  </si>
  <si>
    <t xml:space="preserve">APPEARED </t>
  </si>
  <si>
    <t xml:space="preserve">PASSED </t>
  </si>
  <si>
    <t>PASS %</t>
  </si>
  <si>
    <t>ENGLISH</t>
  </si>
  <si>
    <t>Mrs.jagruti patil</t>
  </si>
  <si>
    <t>MARATHI</t>
  </si>
  <si>
    <t>Miss. Shobha</t>
  </si>
  <si>
    <t>Mrs.Shraddha</t>
  </si>
  <si>
    <t>MATHS 1</t>
  </si>
  <si>
    <t>Miss.Jyoti</t>
  </si>
  <si>
    <t>EVSI</t>
  </si>
  <si>
    <t>Mrs.Sangita</t>
  </si>
  <si>
    <t>EVSII</t>
  </si>
  <si>
    <t>Mrs.Susma</t>
  </si>
  <si>
    <t>Mrs.Aashvini</t>
  </si>
  <si>
    <t/>
  </si>
  <si>
    <t>OVE. SCORE</t>
  </si>
  <si>
    <t>U.T. A.Y.-2015-16</t>
  </si>
  <si>
    <t>s</t>
  </si>
  <si>
    <t>DRAWING</t>
  </si>
  <si>
    <t>English</t>
  </si>
  <si>
    <t>Marathi</t>
  </si>
  <si>
    <t>Hindi</t>
  </si>
  <si>
    <t>E.V.S I</t>
  </si>
  <si>
    <t>MATHS</t>
  </si>
  <si>
    <t xml:space="preserve">MISS  ANJALI AJAI AJAYAN </t>
  </si>
  <si>
    <t>KAKADE VEDIKA DEEPAK</t>
  </si>
  <si>
    <t>KALE STUTI AJAY</t>
  </si>
  <si>
    <t>KAROTE MANASWI RAJESH</t>
  </si>
  <si>
    <t>KOTWAL ALISHA SANDEEP</t>
  </si>
  <si>
    <t>KULKARNI RUTUJA GANESH</t>
  </si>
  <si>
    <t>MHAMUNKAR JIDNYA AJIT</t>
  </si>
  <si>
    <t>MAL SANJANA SOMNATH</t>
  </si>
  <si>
    <t>MANIYAR MAHEK ASIF</t>
  </si>
  <si>
    <t>MURSAL NASAREEN ASIF</t>
  </si>
  <si>
    <t>NAWALI GAURI VILAS</t>
  </si>
  <si>
    <t>PIMPALE TANVI RAGHUNATH</t>
  </si>
  <si>
    <t>PONGDE DNYANESHWARI ATUL</t>
  </si>
  <si>
    <t>RAGHATWAN TANVI PRAVIN</t>
  </si>
  <si>
    <t>RAUT PAYAL SUDAM</t>
  </si>
  <si>
    <t>TAKALKAR ANUSHKA SHYAM</t>
  </si>
  <si>
    <t>TANPURE AARYA RAJENDRA</t>
  </si>
  <si>
    <t>THORAT ANUSHKA JALINDAR</t>
  </si>
  <si>
    <t>ATHWAL SUJAL SUJEET</t>
  </si>
  <si>
    <t>AWARI ARYAN  RADHACHARAN</t>
  </si>
  <si>
    <t>CHAVAN PANKAJ SANTOSH</t>
  </si>
  <si>
    <t>DOLAS OM YASHODHAN</t>
  </si>
  <si>
    <t>GHELOT CHIRAG GOVIND</t>
  </si>
  <si>
    <t>KACHARE VINOD MILIND</t>
  </si>
  <si>
    <t>KAMBLE KSHITIJ SANTOSH</t>
  </si>
  <si>
    <t>KAMBLE YASH PRATIK</t>
  </si>
  <si>
    <t>KASHID SIDDESH SUDAM</t>
  </si>
  <si>
    <t xml:space="preserve">KSHIRSAGAR PRANAV SANJAY </t>
  </si>
  <si>
    <t xml:space="preserve">LOKHANDE ROHIT GANESH </t>
  </si>
  <si>
    <t>LOKHANDE SHUBHAM CHANDRAKANT</t>
  </si>
  <si>
    <t>LANDE SHRON SACHIN</t>
  </si>
  <si>
    <t>PARMAR JAY JEETENDRA</t>
  </si>
  <si>
    <t xml:space="preserve">PATEL JAY ISHWAR </t>
  </si>
  <si>
    <t>PATIL BHAUMIK PRAVIN</t>
  </si>
  <si>
    <t>PATIL JAYDEEP NITIN</t>
  </si>
  <si>
    <t>PIMPARE GAURAV RAJESH</t>
  </si>
  <si>
    <t>RAIBAN ANIKET SANJAY</t>
  </si>
  <si>
    <t>SAYYED ANID RASHID</t>
  </si>
  <si>
    <t>UPADHYA PRATIK SANJAY</t>
  </si>
  <si>
    <t>VALE ALOK NARENDRA</t>
  </si>
  <si>
    <t>WAGHELA KARAN JAYESH</t>
  </si>
  <si>
    <t>CHOUDHARI ADITYA GULAB</t>
  </si>
  <si>
    <t>SONAR DIYA UDAY</t>
  </si>
  <si>
    <t>ATTAR AMAN MOHASIN</t>
  </si>
  <si>
    <t>NAIK SHRAVANI ANKUSH</t>
  </si>
  <si>
    <t>Miss pratibha</t>
  </si>
  <si>
    <t>Std. /Div: VA</t>
  </si>
  <si>
    <t>O.B.T Consolidated MARK SHEET A.Y.-2015 - 16</t>
  </si>
  <si>
    <t>N.T</t>
  </si>
</sst>
</file>

<file path=xl/styles.xml><?xml version="1.0" encoding="utf-8"?>
<styleSheet xmlns="http://schemas.openxmlformats.org/spreadsheetml/2006/main">
  <numFmts count="1">
    <numFmt numFmtId="164" formatCode="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u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6" fillId="0" borderId="0" xfId="0" applyFont="1"/>
    <xf numFmtId="0" fontId="6" fillId="0" borderId="1" xfId="0" applyFont="1" applyBorder="1"/>
    <xf numFmtId="0" fontId="7" fillId="0" borderId="1" xfId="0" applyFont="1" applyBorder="1"/>
    <xf numFmtId="0" fontId="7" fillId="0" borderId="1" xfId="0" applyFont="1" applyFill="1" applyBorder="1"/>
    <xf numFmtId="0" fontId="8" fillId="0" borderId="0" xfId="0" applyFont="1" applyBorder="1" applyAlignment="1">
      <alignment horizontal="left"/>
    </xf>
    <xf numFmtId="164" fontId="0" fillId="0" borderId="0" xfId="0" applyNumberFormat="1"/>
    <xf numFmtId="1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164" fontId="0" fillId="0" borderId="0" xfId="0" applyNumberFormat="1" applyFont="1"/>
    <xf numFmtId="164" fontId="9" fillId="0" borderId="0" xfId="0" applyNumberFormat="1" applyFont="1" applyBorder="1" applyAlignment="1">
      <alignment vertical="center"/>
    </xf>
    <xf numFmtId="164" fontId="9" fillId="0" borderId="0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0" fillId="0" borderId="5" xfId="0" applyFont="1" applyBorder="1" applyAlignment="1">
      <alignment vertical="center"/>
    </xf>
    <xf numFmtId="0" fontId="0" fillId="0" borderId="6" xfId="0" applyBorder="1"/>
    <xf numFmtId="0" fontId="1" fillId="0" borderId="0" xfId="0" applyFont="1" applyBorder="1" applyAlignment="1">
      <alignment vertical="center"/>
    </xf>
    <xf numFmtId="164" fontId="12" fillId="0" borderId="7" xfId="0" applyNumberFormat="1" applyFont="1" applyBorder="1" applyAlignment="1">
      <alignment horizontal="center"/>
    </xf>
    <xf numFmtId="164" fontId="12" fillId="0" borderId="6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/>
    <xf numFmtId="164" fontId="12" fillId="0" borderId="2" xfId="0" applyNumberFormat="1" applyFont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7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15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3" fillId="0" borderId="0" xfId="0" applyFont="1" applyAlignment="1"/>
    <xf numFmtId="164" fontId="12" fillId="0" borderId="2" xfId="0" applyNumberFormat="1" applyFont="1" applyBorder="1" applyAlignment="1">
      <alignment horizontal="center"/>
    </xf>
    <xf numFmtId="164" fontId="12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10" fillId="0" borderId="2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10" fillId="0" borderId="1" xfId="0" applyNumberFormat="1" applyFont="1" applyBorder="1" applyAlignment="1">
      <alignment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5" xfId="0" applyBorder="1"/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Border="1"/>
    <xf numFmtId="0" fontId="1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2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6"/>
  <sheetViews>
    <sheetView tabSelected="1" topLeftCell="A44" workbookViewId="0">
      <selection activeCell="L56" sqref="L56"/>
    </sheetView>
  </sheetViews>
  <sheetFormatPr defaultRowHeight="15"/>
  <cols>
    <col min="1" max="1" width="5.7109375" style="129" customWidth="1"/>
    <col min="2" max="2" width="31.140625" style="2" customWidth="1"/>
    <col min="3" max="3" width="7.28515625" style="2" customWidth="1"/>
    <col min="4" max="4" width="7.85546875" style="2" customWidth="1"/>
    <col min="5" max="5" width="5.85546875" style="2" customWidth="1"/>
    <col min="6" max="7" width="7.42578125" style="2" customWidth="1"/>
    <col min="8" max="8" width="8.7109375" style="2" customWidth="1"/>
    <col min="9" max="16384" width="9.140625" style="2"/>
  </cols>
  <sheetData>
    <row r="1" spans="1:9" s="2" customFormat="1">
      <c r="A1" s="127" t="s">
        <v>0</v>
      </c>
      <c r="B1" s="127"/>
      <c r="C1" s="127"/>
      <c r="D1" s="127"/>
      <c r="E1" s="127"/>
      <c r="F1" s="127"/>
      <c r="G1" s="127"/>
      <c r="H1" s="127"/>
    </row>
    <row r="2" spans="1:9" s="2" customFormat="1" ht="19.5">
      <c r="A2" s="63" t="s">
        <v>1</v>
      </c>
      <c r="B2" s="63"/>
      <c r="C2" s="63"/>
      <c r="D2" s="63"/>
      <c r="E2" s="63"/>
      <c r="F2" s="63"/>
      <c r="G2" s="63"/>
      <c r="H2" s="63"/>
    </row>
    <row r="3" spans="1:9" s="2" customFormat="1">
      <c r="A3" s="128" t="s">
        <v>2</v>
      </c>
      <c r="B3" s="128"/>
      <c r="C3" s="128"/>
      <c r="D3" s="128"/>
      <c r="E3" s="128"/>
      <c r="F3" s="128"/>
      <c r="G3" s="128"/>
      <c r="H3" s="128"/>
    </row>
    <row r="4" spans="1:9" s="2" customFormat="1" ht="21">
      <c r="A4" s="65" t="s">
        <v>179</v>
      </c>
      <c r="B4" s="65"/>
      <c r="C4" s="65"/>
      <c r="D4" s="65"/>
      <c r="E4" s="65"/>
      <c r="F4" s="65"/>
      <c r="G4" s="65"/>
      <c r="H4" s="65"/>
    </row>
    <row r="5" spans="1:9" s="2" customFormat="1" ht="18.75">
      <c r="A5" s="129"/>
      <c r="B5" s="1" t="s">
        <v>178</v>
      </c>
      <c r="C5" s="1"/>
      <c r="D5" s="1"/>
      <c r="E5" s="1"/>
      <c r="F5" s="66" t="s">
        <v>177</v>
      </c>
      <c r="G5" s="66"/>
      <c r="H5" s="66"/>
    </row>
    <row r="6" spans="1:9" s="2" customFormat="1">
      <c r="A6" s="129"/>
    </row>
    <row r="7" spans="1:9" s="2" customFormat="1" ht="30">
      <c r="A7" s="114" t="s">
        <v>3</v>
      </c>
      <c r="B7" s="61" t="s">
        <v>4</v>
      </c>
      <c r="C7" s="3" t="s">
        <v>127</v>
      </c>
      <c r="D7" s="3" t="s">
        <v>128</v>
      </c>
      <c r="E7" s="3" t="s">
        <v>129</v>
      </c>
      <c r="F7" s="3" t="s">
        <v>131</v>
      </c>
      <c r="G7" s="3" t="s">
        <v>130</v>
      </c>
      <c r="H7" s="3" t="s">
        <v>130</v>
      </c>
      <c r="I7" s="39" t="s">
        <v>74</v>
      </c>
    </row>
    <row r="8" spans="1:9" s="2" customFormat="1">
      <c r="A8" s="3"/>
      <c r="B8" s="44"/>
      <c r="C8" s="3"/>
      <c r="D8" s="3"/>
      <c r="E8" s="3"/>
      <c r="F8" s="3"/>
      <c r="G8" s="60"/>
      <c r="H8" s="3"/>
      <c r="I8" s="60"/>
    </row>
    <row r="9" spans="1:9" s="2" customFormat="1" ht="18" customHeight="1">
      <c r="A9" s="130">
        <v>1</v>
      </c>
      <c r="B9" s="115" t="s">
        <v>132</v>
      </c>
      <c r="C9" s="60">
        <v>9</v>
      </c>
      <c r="D9" s="60">
        <v>8</v>
      </c>
      <c r="E9" s="60">
        <v>8</v>
      </c>
      <c r="F9" s="60">
        <v>7</v>
      </c>
      <c r="G9" s="60">
        <v>10</v>
      </c>
      <c r="H9" s="60">
        <v>9</v>
      </c>
      <c r="I9" s="116" t="s">
        <v>86</v>
      </c>
    </row>
    <row r="10" spans="1:9" s="2" customFormat="1" ht="18" customHeight="1">
      <c r="A10" s="60">
        <v>2</v>
      </c>
      <c r="B10" s="115" t="s">
        <v>133</v>
      </c>
      <c r="C10" s="60">
        <v>9</v>
      </c>
      <c r="D10" s="60">
        <v>9</v>
      </c>
      <c r="E10" s="60">
        <v>7</v>
      </c>
      <c r="F10" s="60">
        <v>6</v>
      </c>
      <c r="G10" s="60">
        <v>10</v>
      </c>
      <c r="H10" s="60">
        <v>9</v>
      </c>
      <c r="I10" s="116" t="s">
        <v>10</v>
      </c>
    </row>
    <row r="11" spans="1:9" s="2" customFormat="1" ht="18" customHeight="1">
      <c r="A11" s="60">
        <v>3</v>
      </c>
      <c r="B11" s="115" t="s">
        <v>134</v>
      </c>
      <c r="C11" s="60">
        <v>6</v>
      </c>
      <c r="D11" s="60">
        <v>7</v>
      </c>
      <c r="E11" s="60">
        <v>4</v>
      </c>
      <c r="F11" s="60">
        <v>8</v>
      </c>
      <c r="G11" s="60">
        <v>10</v>
      </c>
      <c r="H11" s="60">
        <v>9</v>
      </c>
      <c r="I11" s="116" t="s">
        <v>85</v>
      </c>
    </row>
    <row r="12" spans="1:9" s="2" customFormat="1" ht="18" customHeight="1">
      <c r="A12" s="130">
        <v>4</v>
      </c>
      <c r="B12" s="115" t="s">
        <v>135</v>
      </c>
      <c r="C12" s="60">
        <v>6</v>
      </c>
      <c r="D12" s="60">
        <v>6</v>
      </c>
      <c r="E12" s="60">
        <v>4</v>
      </c>
      <c r="F12" s="60">
        <v>6</v>
      </c>
      <c r="G12" s="60">
        <v>7</v>
      </c>
      <c r="H12" s="60">
        <v>9</v>
      </c>
      <c r="I12" s="116" t="s">
        <v>85</v>
      </c>
    </row>
    <row r="13" spans="1:9" s="2" customFormat="1" ht="18" customHeight="1">
      <c r="A13" s="60">
        <v>5</v>
      </c>
      <c r="B13" s="115" t="s">
        <v>136</v>
      </c>
      <c r="C13" s="60">
        <v>6</v>
      </c>
      <c r="D13" s="60">
        <v>7</v>
      </c>
      <c r="E13" s="60">
        <v>3</v>
      </c>
      <c r="F13" s="60">
        <v>6</v>
      </c>
      <c r="G13" s="60">
        <v>8</v>
      </c>
      <c r="H13" s="60">
        <v>6</v>
      </c>
      <c r="I13" s="116" t="s">
        <v>10</v>
      </c>
    </row>
    <row r="14" spans="1:9" s="2" customFormat="1" ht="18" customHeight="1">
      <c r="A14" s="60">
        <v>6</v>
      </c>
      <c r="B14" s="115" t="s">
        <v>137</v>
      </c>
      <c r="C14" s="60">
        <v>10</v>
      </c>
      <c r="D14" s="60">
        <v>9</v>
      </c>
      <c r="E14" s="60">
        <v>10</v>
      </c>
      <c r="F14" s="60">
        <v>10</v>
      </c>
      <c r="G14" s="60">
        <v>10</v>
      </c>
      <c r="H14" s="60">
        <v>10</v>
      </c>
      <c r="I14" s="116" t="s">
        <v>10</v>
      </c>
    </row>
    <row r="15" spans="1:9" s="2" customFormat="1" ht="18" customHeight="1">
      <c r="A15" s="130">
        <v>7</v>
      </c>
      <c r="B15" s="115" t="s">
        <v>138</v>
      </c>
      <c r="C15" s="60">
        <v>6</v>
      </c>
      <c r="D15" s="60">
        <v>7</v>
      </c>
      <c r="E15" s="60">
        <v>4</v>
      </c>
      <c r="F15" s="60">
        <v>6</v>
      </c>
      <c r="G15" s="60">
        <v>8</v>
      </c>
      <c r="H15" s="60">
        <v>7</v>
      </c>
      <c r="I15" s="116" t="s">
        <v>10</v>
      </c>
    </row>
    <row r="16" spans="1:9" s="2" customFormat="1" ht="18" customHeight="1">
      <c r="A16" s="60">
        <v>8</v>
      </c>
      <c r="B16" s="115" t="s">
        <v>139</v>
      </c>
      <c r="C16" s="60">
        <v>8</v>
      </c>
      <c r="D16" s="60">
        <v>9</v>
      </c>
      <c r="E16" s="60">
        <v>7</v>
      </c>
      <c r="F16" s="60">
        <v>4</v>
      </c>
      <c r="G16" s="60">
        <v>10</v>
      </c>
      <c r="H16" s="60">
        <v>8</v>
      </c>
      <c r="I16" s="116" t="s">
        <v>10</v>
      </c>
    </row>
    <row r="17" spans="1:9" s="2" customFormat="1" ht="18" customHeight="1">
      <c r="A17" s="60">
        <v>9</v>
      </c>
      <c r="B17" s="115" t="s">
        <v>140</v>
      </c>
      <c r="C17" s="60">
        <v>9</v>
      </c>
      <c r="D17" s="60">
        <v>8</v>
      </c>
      <c r="E17" s="60">
        <v>10</v>
      </c>
      <c r="F17" s="60">
        <v>10</v>
      </c>
      <c r="G17" s="60">
        <v>10</v>
      </c>
      <c r="H17" s="60">
        <v>10</v>
      </c>
      <c r="I17" s="116" t="s">
        <v>10</v>
      </c>
    </row>
    <row r="18" spans="1:9" s="2" customFormat="1" ht="18" customHeight="1">
      <c r="A18" s="130">
        <v>10</v>
      </c>
      <c r="B18" s="115" t="s">
        <v>141</v>
      </c>
      <c r="C18" s="60">
        <v>8</v>
      </c>
      <c r="D18" s="60">
        <v>9</v>
      </c>
      <c r="E18" s="60">
        <v>8</v>
      </c>
      <c r="F18" s="60">
        <v>6</v>
      </c>
      <c r="G18" s="60">
        <v>10</v>
      </c>
      <c r="H18" s="60">
        <v>8</v>
      </c>
      <c r="I18" s="116" t="s">
        <v>10</v>
      </c>
    </row>
    <row r="19" spans="1:9" s="2" customFormat="1" ht="18" customHeight="1">
      <c r="A19" s="60">
        <v>11</v>
      </c>
      <c r="B19" s="115" t="s">
        <v>142</v>
      </c>
      <c r="C19" s="60">
        <v>10</v>
      </c>
      <c r="D19" s="60">
        <v>9</v>
      </c>
      <c r="E19" s="60">
        <v>10</v>
      </c>
      <c r="F19" s="60">
        <v>10</v>
      </c>
      <c r="G19" s="60">
        <v>10</v>
      </c>
      <c r="H19" s="60">
        <v>10</v>
      </c>
      <c r="I19" s="116" t="s">
        <v>84</v>
      </c>
    </row>
    <row r="20" spans="1:9" s="2" customFormat="1" ht="18" customHeight="1">
      <c r="A20" s="60">
        <v>12</v>
      </c>
      <c r="B20" s="115" t="s">
        <v>143</v>
      </c>
      <c r="C20" s="60">
        <v>7</v>
      </c>
      <c r="D20" s="112">
        <v>8</v>
      </c>
      <c r="E20" s="60">
        <v>9</v>
      </c>
      <c r="F20" s="60">
        <v>6</v>
      </c>
      <c r="G20" s="60">
        <v>10</v>
      </c>
      <c r="H20" s="60">
        <v>9</v>
      </c>
      <c r="I20" s="116" t="s">
        <v>10</v>
      </c>
    </row>
    <row r="21" spans="1:9" s="2" customFormat="1" ht="18" customHeight="1">
      <c r="A21" s="130">
        <v>13</v>
      </c>
      <c r="B21" s="115" t="s">
        <v>144</v>
      </c>
      <c r="C21" s="60">
        <v>8</v>
      </c>
      <c r="D21" s="60">
        <v>9</v>
      </c>
      <c r="E21" s="60">
        <v>0</v>
      </c>
      <c r="F21" s="60">
        <v>6</v>
      </c>
      <c r="G21" s="60">
        <v>8</v>
      </c>
      <c r="H21" s="60">
        <v>5</v>
      </c>
      <c r="I21" s="116" t="s">
        <v>10</v>
      </c>
    </row>
    <row r="22" spans="1:9" s="2" customFormat="1" ht="18" customHeight="1">
      <c r="A22" s="60">
        <v>14</v>
      </c>
      <c r="B22" s="115" t="s">
        <v>145</v>
      </c>
      <c r="C22" s="60">
        <v>7</v>
      </c>
      <c r="D22" s="60">
        <v>7</v>
      </c>
      <c r="E22" s="60">
        <v>9</v>
      </c>
      <c r="F22" s="60">
        <v>6</v>
      </c>
      <c r="G22" s="60">
        <v>9</v>
      </c>
      <c r="H22" s="60">
        <v>9</v>
      </c>
      <c r="I22" s="116" t="s">
        <v>84</v>
      </c>
    </row>
    <row r="23" spans="1:9" s="2" customFormat="1" ht="18" customHeight="1">
      <c r="A23" s="60">
        <v>15</v>
      </c>
      <c r="B23" s="115" t="s">
        <v>146</v>
      </c>
      <c r="C23" s="60">
        <v>7</v>
      </c>
      <c r="D23" s="60">
        <v>8</v>
      </c>
      <c r="E23" s="60">
        <v>5</v>
      </c>
      <c r="F23" s="60">
        <v>10</v>
      </c>
      <c r="G23" s="60">
        <v>10</v>
      </c>
      <c r="H23" s="60">
        <v>8</v>
      </c>
      <c r="I23" s="116" t="s">
        <v>180</v>
      </c>
    </row>
    <row r="24" spans="1:9" s="2" customFormat="1" ht="18" customHeight="1">
      <c r="A24" s="130">
        <v>16</v>
      </c>
      <c r="B24" s="115" t="s">
        <v>147</v>
      </c>
      <c r="C24" s="60">
        <v>10</v>
      </c>
      <c r="D24" s="60">
        <v>9</v>
      </c>
      <c r="E24" s="60">
        <v>10</v>
      </c>
      <c r="F24" s="60">
        <v>10</v>
      </c>
      <c r="G24" s="60">
        <v>10</v>
      </c>
      <c r="H24" s="60">
        <v>10</v>
      </c>
      <c r="I24" s="116" t="s">
        <v>10</v>
      </c>
    </row>
    <row r="25" spans="1:9" s="2" customFormat="1" ht="18" customHeight="1">
      <c r="A25" s="60">
        <v>17</v>
      </c>
      <c r="B25" s="115" t="s">
        <v>148</v>
      </c>
      <c r="C25" s="60">
        <v>9</v>
      </c>
      <c r="D25" s="60">
        <v>9</v>
      </c>
      <c r="E25" s="60">
        <v>10</v>
      </c>
      <c r="F25" s="60">
        <v>10</v>
      </c>
      <c r="G25" s="60">
        <v>10</v>
      </c>
      <c r="H25" s="60">
        <v>10</v>
      </c>
      <c r="I25" s="116" t="s">
        <v>10</v>
      </c>
    </row>
    <row r="26" spans="1:9" s="2" customFormat="1" ht="18" customHeight="1">
      <c r="A26" s="60">
        <v>18</v>
      </c>
      <c r="B26" s="115" t="s">
        <v>149</v>
      </c>
      <c r="C26" s="60">
        <v>10</v>
      </c>
      <c r="D26" s="60">
        <v>9</v>
      </c>
      <c r="E26" s="60">
        <v>10</v>
      </c>
      <c r="F26" s="60">
        <v>10</v>
      </c>
      <c r="G26" s="60">
        <v>10</v>
      </c>
      <c r="H26" s="60">
        <v>10</v>
      </c>
      <c r="I26" s="116" t="s">
        <v>85</v>
      </c>
    </row>
    <row r="27" spans="1:9" s="2" customFormat="1" ht="18" customHeight="1">
      <c r="A27" s="130">
        <v>19</v>
      </c>
      <c r="B27" s="115" t="s">
        <v>150</v>
      </c>
      <c r="C27" s="60">
        <v>7</v>
      </c>
      <c r="D27" s="61">
        <v>4</v>
      </c>
      <c r="E27" s="60">
        <v>1</v>
      </c>
      <c r="F27" s="60">
        <v>3</v>
      </c>
      <c r="G27" s="60">
        <v>5</v>
      </c>
      <c r="H27" s="60">
        <v>6</v>
      </c>
      <c r="I27" s="117" t="s">
        <v>85</v>
      </c>
    </row>
    <row r="28" spans="1:9" s="2" customFormat="1" ht="18" customHeight="1">
      <c r="A28" s="60">
        <v>20</v>
      </c>
      <c r="B28" s="115" t="s">
        <v>151</v>
      </c>
      <c r="C28" s="60">
        <v>8</v>
      </c>
      <c r="D28" s="60">
        <v>9</v>
      </c>
      <c r="E28" s="60">
        <v>5</v>
      </c>
      <c r="F28" s="60">
        <v>10</v>
      </c>
      <c r="G28" s="131">
        <v>10</v>
      </c>
      <c r="H28" s="60">
        <v>9</v>
      </c>
      <c r="I28" s="117" t="s">
        <v>10</v>
      </c>
    </row>
    <row r="29" spans="1:9" s="2" customFormat="1" ht="18" customHeight="1">
      <c r="A29" s="60">
        <v>21</v>
      </c>
      <c r="B29" s="115" t="s">
        <v>152</v>
      </c>
      <c r="C29" s="60">
        <v>8</v>
      </c>
      <c r="D29" s="131">
        <v>6</v>
      </c>
      <c r="E29" s="60">
        <v>7</v>
      </c>
      <c r="F29" s="60">
        <v>3</v>
      </c>
      <c r="G29" s="131">
        <v>10</v>
      </c>
      <c r="H29" s="60">
        <v>7</v>
      </c>
      <c r="I29" s="116" t="s">
        <v>10</v>
      </c>
    </row>
    <row r="30" spans="1:9" s="2" customFormat="1" ht="18" customHeight="1">
      <c r="A30" s="130">
        <v>22</v>
      </c>
      <c r="B30" s="118" t="s">
        <v>153</v>
      </c>
      <c r="C30" s="60" t="s">
        <v>87</v>
      </c>
      <c r="D30" s="60" t="s">
        <v>87</v>
      </c>
      <c r="E30" s="60" t="s">
        <v>87</v>
      </c>
      <c r="F30" s="60" t="s">
        <v>87</v>
      </c>
      <c r="G30" s="131" t="s">
        <v>87</v>
      </c>
      <c r="H30" s="60" t="s">
        <v>87</v>
      </c>
      <c r="I30" s="119" t="s">
        <v>85</v>
      </c>
    </row>
    <row r="31" spans="1:9" s="2" customFormat="1" ht="18" customHeight="1">
      <c r="A31" s="60">
        <v>23</v>
      </c>
      <c r="B31" s="115" t="s">
        <v>154</v>
      </c>
      <c r="C31" s="60">
        <v>9</v>
      </c>
      <c r="D31" s="61">
        <v>9</v>
      </c>
      <c r="E31" s="60">
        <v>9</v>
      </c>
      <c r="F31" s="60">
        <v>8</v>
      </c>
      <c r="G31" s="61">
        <v>10</v>
      </c>
      <c r="H31" s="60">
        <v>8</v>
      </c>
      <c r="I31" s="116" t="s">
        <v>86</v>
      </c>
    </row>
    <row r="32" spans="1:9" s="2" customFormat="1" ht="18" customHeight="1">
      <c r="A32" s="60">
        <v>24</v>
      </c>
      <c r="B32" s="115" t="s">
        <v>155</v>
      </c>
      <c r="C32" s="60">
        <v>8</v>
      </c>
      <c r="D32" s="61">
        <v>6</v>
      </c>
      <c r="E32" s="60">
        <v>6</v>
      </c>
      <c r="F32" s="60">
        <v>6</v>
      </c>
      <c r="G32" s="131">
        <v>9</v>
      </c>
      <c r="H32" s="60">
        <v>7</v>
      </c>
      <c r="I32" s="116" t="s">
        <v>10</v>
      </c>
    </row>
    <row r="33" spans="1:15" s="2" customFormat="1" ht="18" customHeight="1">
      <c r="A33" s="130">
        <v>25</v>
      </c>
      <c r="B33" s="115" t="s">
        <v>156</v>
      </c>
      <c r="C33" s="60">
        <v>8</v>
      </c>
      <c r="D33" s="60">
        <v>6</v>
      </c>
      <c r="E33" s="60">
        <v>8</v>
      </c>
      <c r="F33" s="60">
        <v>6</v>
      </c>
      <c r="G33" s="131">
        <v>10</v>
      </c>
      <c r="H33" s="60">
        <v>7</v>
      </c>
      <c r="I33" s="116" t="s">
        <v>85</v>
      </c>
      <c r="L33" s="113"/>
      <c r="M33" s="113"/>
      <c r="N33" s="113"/>
      <c r="O33" s="113"/>
    </row>
    <row r="34" spans="1:15" s="2" customFormat="1" ht="18" customHeight="1">
      <c r="A34" s="60">
        <v>26</v>
      </c>
      <c r="B34" s="115" t="s">
        <v>157</v>
      </c>
      <c r="C34" s="60">
        <v>9</v>
      </c>
      <c r="D34" s="60">
        <v>8</v>
      </c>
      <c r="E34" s="60">
        <v>3</v>
      </c>
      <c r="F34" s="60">
        <v>6</v>
      </c>
      <c r="G34" s="131">
        <v>10</v>
      </c>
      <c r="H34" s="60">
        <v>9</v>
      </c>
      <c r="I34" s="116" t="s">
        <v>85</v>
      </c>
      <c r="L34" s="113"/>
      <c r="M34" s="113"/>
      <c r="N34" s="113"/>
      <c r="O34" s="113"/>
    </row>
    <row r="35" spans="1:15" s="2" customFormat="1" ht="18" customHeight="1">
      <c r="A35" s="60">
        <v>27</v>
      </c>
      <c r="B35" s="115" t="s">
        <v>158</v>
      </c>
      <c r="C35" s="60">
        <v>7</v>
      </c>
      <c r="D35" s="131">
        <v>7</v>
      </c>
      <c r="E35" s="60">
        <v>9</v>
      </c>
      <c r="F35" s="60">
        <v>2</v>
      </c>
      <c r="G35" s="131">
        <v>9</v>
      </c>
      <c r="H35" s="60">
        <v>9</v>
      </c>
      <c r="I35" s="116" t="s">
        <v>10</v>
      </c>
      <c r="L35" s="113"/>
      <c r="M35" s="113"/>
      <c r="N35" s="113"/>
      <c r="O35" s="113"/>
    </row>
    <row r="36" spans="1:15" s="2" customFormat="1" ht="18" customHeight="1">
      <c r="A36" s="130">
        <v>28</v>
      </c>
      <c r="B36" s="115" t="s">
        <v>159</v>
      </c>
      <c r="C36" s="60">
        <v>9</v>
      </c>
      <c r="D36" s="131">
        <v>9</v>
      </c>
      <c r="E36" s="60">
        <v>9</v>
      </c>
      <c r="F36" s="60">
        <v>6</v>
      </c>
      <c r="G36" s="131">
        <v>10</v>
      </c>
      <c r="H36" s="60">
        <v>8</v>
      </c>
      <c r="I36" s="116" t="s">
        <v>86</v>
      </c>
      <c r="L36" s="113"/>
      <c r="M36" s="113"/>
      <c r="N36" s="113"/>
      <c r="O36" s="113"/>
    </row>
    <row r="37" spans="1:15" s="2" customFormat="1" ht="18" customHeight="1">
      <c r="A37" s="60">
        <v>29</v>
      </c>
      <c r="B37" s="115" t="s">
        <v>160</v>
      </c>
      <c r="C37" s="60">
        <v>8</v>
      </c>
      <c r="D37" s="131">
        <v>6</v>
      </c>
      <c r="E37" s="60">
        <v>2</v>
      </c>
      <c r="F37" s="60">
        <v>6</v>
      </c>
      <c r="G37" s="131">
        <v>4</v>
      </c>
      <c r="H37" s="60">
        <v>4</v>
      </c>
      <c r="I37" s="116" t="s">
        <v>180</v>
      </c>
      <c r="L37" s="113"/>
      <c r="M37" s="113"/>
      <c r="N37" s="113"/>
      <c r="O37" s="113"/>
    </row>
    <row r="38" spans="1:15" s="2" customFormat="1" ht="18" customHeight="1">
      <c r="A38" s="60">
        <v>30</v>
      </c>
      <c r="B38" s="120" t="s">
        <v>161</v>
      </c>
      <c r="C38" s="60">
        <v>6</v>
      </c>
      <c r="D38" s="131">
        <v>7</v>
      </c>
      <c r="E38" s="60">
        <v>6</v>
      </c>
      <c r="F38" s="60">
        <v>3</v>
      </c>
      <c r="G38" s="131">
        <v>5</v>
      </c>
      <c r="H38" s="60">
        <v>7</v>
      </c>
      <c r="I38" s="116" t="s">
        <v>180</v>
      </c>
      <c r="L38" s="113"/>
      <c r="M38" s="113"/>
      <c r="N38" s="113"/>
      <c r="O38" s="113"/>
    </row>
    <row r="39" spans="1:15" s="2" customFormat="1" ht="18" customHeight="1">
      <c r="A39" s="130">
        <v>31</v>
      </c>
      <c r="B39" s="115" t="s">
        <v>162</v>
      </c>
      <c r="C39" s="60">
        <v>8</v>
      </c>
      <c r="D39" s="131">
        <v>8</v>
      </c>
      <c r="E39" s="60">
        <v>3</v>
      </c>
      <c r="F39" s="60">
        <v>6</v>
      </c>
      <c r="G39" s="131">
        <v>10</v>
      </c>
      <c r="H39" s="60">
        <v>9</v>
      </c>
      <c r="I39" s="116" t="s">
        <v>10</v>
      </c>
      <c r="L39" s="113"/>
      <c r="M39" s="113"/>
      <c r="N39" s="113"/>
      <c r="O39" s="113"/>
    </row>
    <row r="40" spans="1:15" s="2" customFormat="1" ht="18" customHeight="1">
      <c r="A40" s="60">
        <v>32</v>
      </c>
      <c r="B40" s="115" t="s">
        <v>163</v>
      </c>
      <c r="C40" s="60">
        <v>2</v>
      </c>
      <c r="D40" s="131">
        <v>6</v>
      </c>
      <c r="E40" s="60">
        <v>7</v>
      </c>
      <c r="F40" s="60">
        <v>8</v>
      </c>
      <c r="G40" s="131">
        <v>9</v>
      </c>
      <c r="H40" s="60">
        <v>4</v>
      </c>
      <c r="I40" s="116" t="s">
        <v>10</v>
      </c>
      <c r="L40" s="113"/>
      <c r="M40" s="113"/>
      <c r="N40" s="113"/>
      <c r="O40" s="113"/>
    </row>
    <row r="41" spans="1:15" s="2" customFormat="1" ht="18" customHeight="1">
      <c r="A41" s="60">
        <v>33</v>
      </c>
      <c r="B41" s="115" t="s">
        <v>164</v>
      </c>
      <c r="C41" s="60">
        <v>8</v>
      </c>
      <c r="D41" s="131">
        <v>9</v>
      </c>
      <c r="E41" s="60">
        <v>4</v>
      </c>
      <c r="F41" s="60">
        <v>7</v>
      </c>
      <c r="G41" s="131">
        <v>10</v>
      </c>
      <c r="H41" s="60">
        <v>6</v>
      </c>
      <c r="I41" s="116" t="s">
        <v>10</v>
      </c>
      <c r="L41" s="113"/>
      <c r="M41" s="113"/>
      <c r="N41" s="113"/>
      <c r="O41" s="113"/>
    </row>
    <row r="42" spans="1:15" s="2" customFormat="1" ht="18" customHeight="1">
      <c r="A42" s="130">
        <v>34</v>
      </c>
      <c r="B42" s="115" t="s">
        <v>165</v>
      </c>
      <c r="C42" s="60">
        <v>5</v>
      </c>
      <c r="D42" s="131">
        <v>6</v>
      </c>
      <c r="E42" s="60">
        <v>0</v>
      </c>
      <c r="F42" s="60">
        <v>0</v>
      </c>
      <c r="G42" s="131">
        <v>3</v>
      </c>
      <c r="H42" s="60">
        <v>3</v>
      </c>
      <c r="I42" s="116" t="s">
        <v>54</v>
      </c>
      <c r="L42" s="113"/>
      <c r="M42" s="113"/>
      <c r="N42" s="113"/>
      <c r="O42" s="113"/>
    </row>
    <row r="43" spans="1:15" s="2" customFormat="1" ht="18" customHeight="1">
      <c r="A43" s="60">
        <v>35</v>
      </c>
      <c r="B43" s="115" t="s">
        <v>166</v>
      </c>
      <c r="C43" s="60">
        <v>7</v>
      </c>
      <c r="D43" s="131">
        <v>9</v>
      </c>
      <c r="E43" s="60">
        <v>4</v>
      </c>
      <c r="F43" s="60">
        <v>6</v>
      </c>
      <c r="G43" s="131">
        <v>10</v>
      </c>
      <c r="H43" s="60">
        <v>6</v>
      </c>
      <c r="I43" s="116" t="s">
        <v>10</v>
      </c>
      <c r="L43" s="113"/>
      <c r="M43" s="113"/>
      <c r="N43" s="113"/>
      <c r="O43" s="113"/>
    </row>
    <row r="44" spans="1:15" s="2" customFormat="1" ht="18" customHeight="1">
      <c r="A44" s="60">
        <v>36</v>
      </c>
      <c r="B44" s="115" t="s">
        <v>167</v>
      </c>
      <c r="C44" s="60">
        <v>7</v>
      </c>
      <c r="D44" s="131">
        <v>9</v>
      </c>
      <c r="E44" s="60">
        <v>5</v>
      </c>
      <c r="F44" s="60">
        <v>6</v>
      </c>
      <c r="G44" s="131">
        <v>10</v>
      </c>
      <c r="H44" s="60">
        <v>9</v>
      </c>
      <c r="I44" s="116" t="s">
        <v>86</v>
      </c>
      <c r="L44" s="113"/>
      <c r="M44" s="113"/>
      <c r="N44" s="113"/>
      <c r="O44" s="113"/>
    </row>
    <row r="45" spans="1:15" s="2" customFormat="1" ht="18" customHeight="1">
      <c r="A45" s="130">
        <v>37</v>
      </c>
      <c r="B45" s="115" t="s">
        <v>168</v>
      </c>
      <c r="C45" s="60">
        <v>6</v>
      </c>
      <c r="D45" s="131">
        <v>7</v>
      </c>
      <c r="E45" s="60">
        <v>0</v>
      </c>
      <c r="F45" s="60">
        <v>1</v>
      </c>
      <c r="G45" s="131">
        <v>4</v>
      </c>
      <c r="H45" s="60">
        <v>3</v>
      </c>
      <c r="I45" s="116" t="s">
        <v>10</v>
      </c>
      <c r="L45" s="113"/>
      <c r="M45" s="113"/>
      <c r="N45" s="113"/>
      <c r="O45" s="113"/>
    </row>
    <row r="46" spans="1:15" s="2" customFormat="1" ht="18" customHeight="1">
      <c r="A46" s="60">
        <v>38</v>
      </c>
      <c r="B46" s="115" t="s">
        <v>169</v>
      </c>
      <c r="C46" s="60">
        <v>8</v>
      </c>
      <c r="D46" s="131">
        <v>8</v>
      </c>
      <c r="E46" s="60">
        <v>7</v>
      </c>
      <c r="F46" s="60">
        <v>2</v>
      </c>
      <c r="G46" s="131">
        <v>9</v>
      </c>
      <c r="H46" s="60">
        <v>9</v>
      </c>
      <c r="I46" s="116" t="s">
        <v>10</v>
      </c>
      <c r="L46" s="113"/>
      <c r="M46" s="113"/>
      <c r="N46" s="113"/>
      <c r="O46" s="113"/>
    </row>
    <row r="47" spans="1:15" s="2" customFormat="1" ht="18" customHeight="1">
      <c r="A47" s="60">
        <v>39</v>
      </c>
      <c r="B47" s="115" t="s">
        <v>170</v>
      </c>
      <c r="C47" s="60">
        <v>7</v>
      </c>
      <c r="D47" s="131">
        <v>9</v>
      </c>
      <c r="E47" s="60">
        <v>5</v>
      </c>
      <c r="F47" s="60">
        <v>10</v>
      </c>
      <c r="G47" s="131">
        <v>9</v>
      </c>
      <c r="H47" s="60">
        <v>8</v>
      </c>
      <c r="I47" s="116" t="s">
        <v>10</v>
      </c>
      <c r="L47" s="113"/>
      <c r="M47" s="113"/>
      <c r="N47" s="113"/>
      <c r="O47" s="113"/>
    </row>
    <row r="48" spans="1:15" s="2" customFormat="1" ht="18" customHeight="1">
      <c r="A48" s="60">
        <v>40</v>
      </c>
      <c r="B48" s="115" t="s">
        <v>171</v>
      </c>
      <c r="C48" s="60">
        <v>4</v>
      </c>
      <c r="D48" s="60" t="s">
        <v>87</v>
      </c>
      <c r="E48" s="60">
        <v>0</v>
      </c>
      <c r="F48" s="60">
        <v>0</v>
      </c>
      <c r="G48" s="131">
        <v>6</v>
      </c>
      <c r="H48" s="60" t="s">
        <v>87</v>
      </c>
      <c r="I48" s="116" t="s">
        <v>10</v>
      </c>
      <c r="L48" s="113"/>
      <c r="M48" s="113"/>
      <c r="N48" s="113"/>
      <c r="O48" s="113"/>
    </row>
    <row r="49" spans="1:15" s="2" customFormat="1" ht="18" customHeight="1">
      <c r="A49" s="60">
        <v>41</v>
      </c>
      <c r="B49" s="115" t="s">
        <v>172</v>
      </c>
      <c r="C49" s="60" t="s">
        <v>87</v>
      </c>
      <c r="D49" s="60">
        <v>8</v>
      </c>
      <c r="E49" s="60">
        <v>6</v>
      </c>
      <c r="F49" s="60">
        <v>4</v>
      </c>
      <c r="G49" s="60" t="s">
        <v>87</v>
      </c>
      <c r="H49" s="60">
        <v>7</v>
      </c>
      <c r="I49" s="116" t="s">
        <v>10</v>
      </c>
      <c r="L49" s="113"/>
      <c r="M49" s="113"/>
      <c r="N49" s="113"/>
      <c r="O49" s="113"/>
    </row>
    <row r="50" spans="1:15" s="2" customFormat="1" ht="18" customHeight="1">
      <c r="A50" s="60">
        <v>42</v>
      </c>
      <c r="B50" s="125" t="s">
        <v>173</v>
      </c>
      <c r="C50" s="60" t="s">
        <v>87</v>
      </c>
      <c r="D50" s="60" t="s">
        <v>87</v>
      </c>
      <c r="E50" s="60" t="s">
        <v>87</v>
      </c>
      <c r="F50" s="60" t="s">
        <v>87</v>
      </c>
      <c r="G50" s="131" t="s">
        <v>87</v>
      </c>
      <c r="H50" s="60" t="s">
        <v>87</v>
      </c>
      <c r="I50" s="119" t="s">
        <v>85</v>
      </c>
      <c r="L50" s="113"/>
      <c r="M50" s="113"/>
      <c r="N50" s="113"/>
      <c r="O50" s="113"/>
    </row>
    <row r="51" spans="1:15" s="2" customFormat="1" ht="18" customHeight="1">
      <c r="A51" s="60">
        <v>43</v>
      </c>
      <c r="B51" s="118" t="s">
        <v>174</v>
      </c>
      <c r="C51" s="60">
        <v>7</v>
      </c>
      <c r="D51" s="60">
        <v>9</v>
      </c>
      <c r="E51" s="60">
        <v>2</v>
      </c>
      <c r="F51" s="60">
        <v>6</v>
      </c>
      <c r="G51" s="131">
        <v>8</v>
      </c>
      <c r="H51" s="60">
        <v>5</v>
      </c>
      <c r="I51" s="119" t="s">
        <v>83</v>
      </c>
      <c r="L51" s="113"/>
      <c r="M51" s="113"/>
      <c r="N51" s="113"/>
      <c r="O51" s="113"/>
    </row>
    <row r="52" spans="1:15" s="2" customFormat="1" ht="18" customHeight="1">
      <c r="A52" s="60">
        <v>44</v>
      </c>
      <c r="B52" s="126" t="s">
        <v>175</v>
      </c>
      <c r="C52" s="60">
        <v>10</v>
      </c>
      <c r="D52" s="60">
        <v>9</v>
      </c>
      <c r="E52" s="60">
        <v>10</v>
      </c>
      <c r="F52" s="60">
        <v>4</v>
      </c>
      <c r="G52" s="131">
        <v>9</v>
      </c>
      <c r="H52" s="60">
        <v>7</v>
      </c>
      <c r="I52" s="117" t="s">
        <v>10</v>
      </c>
      <c r="L52" s="113"/>
      <c r="M52" s="113"/>
      <c r="N52" s="113"/>
      <c r="O52" s="113"/>
    </row>
    <row r="53" spans="1:15" s="2" customFormat="1" ht="18" customHeight="1">
      <c r="A53" s="132">
        <v>45</v>
      </c>
      <c r="B53" s="121" t="s">
        <v>176</v>
      </c>
      <c r="C53" s="132">
        <v>8</v>
      </c>
      <c r="D53" s="60">
        <v>8</v>
      </c>
      <c r="E53" s="132">
        <v>6</v>
      </c>
      <c r="F53" s="132">
        <v>6</v>
      </c>
      <c r="G53" s="131">
        <v>10</v>
      </c>
      <c r="H53" s="132">
        <v>8</v>
      </c>
      <c r="I53" s="60"/>
      <c r="L53" s="113"/>
      <c r="M53" s="113"/>
      <c r="N53" s="113"/>
      <c r="O53" s="113"/>
    </row>
    <row r="54" spans="1:15" s="2" customFormat="1">
      <c r="A54" s="60"/>
      <c r="B54" s="60"/>
      <c r="C54" s="60"/>
      <c r="D54" s="60"/>
      <c r="E54" s="60"/>
      <c r="F54" s="60"/>
      <c r="G54" s="60"/>
      <c r="H54" s="60"/>
      <c r="I54" s="60"/>
      <c r="L54" s="113"/>
      <c r="M54" s="113"/>
      <c r="N54" s="113"/>
      <c r="O54" s="113"/>
    </row>
    <row r="55" spans="1:15" s="2" customFormat="1">
      <c r="A55" s="60"/>
      <c r="B55" s="123" t="s">
        <v>11</v>
      </c>
      <c r="C55" s="123">
        <v>45</v>
      </c>
      <c r="D55" s="112">
        <v>45</v>
      </c>
      <c r="E55" s="112">
        <v>45</v>
      </c>
      <c r="F55" s="112">
        <v>45</v>
      </c>
      <c r="G55" s="60">
        <v>45</v>
      </c>
      <c r="H55" s="60">
        <v>45</v>
      </c>
      <c r="I55" s="60"/>
      <c r="J55" s="113"/>
      <c r="K55" s="113"/>
      <c r="L55" s="113"/>
      <c r="M55" s="113"/>
      <c r="N55" s="113"/>
      <c r="O55" s="113"/>
    </row>
    <row r="56" spans="1:15" s="2" customFormat="1">
      <c r="A56" s="60"/>
      <c r="B56" s="123" t="s">
        <v>12</v>
      </c>
      <c r="C56" s="123">
        <v>42</v>
      </c>
      <c r="D56" s="60">
        <v>42</v>
      </c>
      <c r="E56" s="60">
        <v>43</v>
      </c>
      <c r="F56" s="60">
        <v>43</v>
      </c>
      <c r="G56" s="60">
        <v>42</v>
      </c>
      <c r="H56" s="60">
        <v>42</v>
      </c>
      <c r="I56" s="60"/>
      <c r="L56" s="113"/>
      <c r="M56" s="113"/>
      <c r="N56" s="113"/>
      <c r="O56" s="113"/>
    </row>
    <row r="57" spans="1:15" s="2" customFormat="1">
      <c r="A57" s="60"/>
      <c r="B57" s="123" t="s">
        <v>25</v>
      </c>
      <c r="C57" s="123">
        <v>3</v>
      </c>
      <c r="D57" s="60">
        <v>3</v>
      </c>
      <c r="E57" s="112">
        <v>2</v>
      </c>
      <c r="F57" s="60">
        <v>2</v>
      </c>
      <c r="G57" s="60">
        <v>3</v>
      </c>
      <c r="H57" s="60">
        <v>3</v>
      </c>
      <c r="I57" s="60"/>
      <c r="N57" s="113"/>
      <c r="O57" s="113"/>
    </row>
    <row r="58" spans="1:15" s="2" customFormat="1">
      <c r="A58" s="60"/>
      <c r="B58" s="123" t="s">
        <v>26</v>
      </c>
      <c r="C58" s="123">
        <v>33</v>
      </c>
      <c r="D58" s="60">
        <v>34</v>
      </c>
      <c r="E58" s="60">
        <v>20</v>
      </c>
      <c r="F58" s="60">
        <v>14</v>
      </c>
      <c r="G58" s="60">
        <v>36</v>
      </c>
      <c r="H58" s="60">
        <v>32</v>
      </c>
      <c r="I58" s="60"/>
      <c r="N58" s="113"/>
      <c r="O58" s="113"/>
    </row>
    <row r="59" spans="1:15" s="2" customFormat="1">
      <c r="A59" s="60"/>
      <c r="B59" s="112" t="s">
        <v>27</v>
      </c>
      <c r="C59" s="112">
        <v>9</v>
      </c>
      <c r="D59" s="60">
        <v>8</v>
      </c>
      <c r="E59" s="60">
        <v>23</v>
      </c>
      <c r="F59" s="60">
        <v>29</v>
      </c>
      <c r="G59" s="60">
        <v>6</v>
      </c>
      <c r="H59" s="60">
        <v>10</v>
      </c>
      <c r="I59" s="60"/>
      <c r="N59" s="113"/>
      <c r="O59" s="113"/>
    </row>
    <row r="60" spans="1:15" s="2" customFormat="1">
      <c r="A60" s="60"/>
      <c r="B60" s="112" t="s">
        <v>28</v>
      </c>
      <c r="C60" s="112">
        <v>79</v>
      </c>
      <c r="D60" s="60">
        <v>81</v>
      </c>
      <c r="E60" s="60">
        <v>47</v>
      </c>
      <c r="F60" s="60">
        <v>33</v>
      </c>
      <c r="G60" s="60">
        <v>86</v>
      </c>
      <c r="H60" s="60">
        <v>76</v>
      </c>
      <c r="I60" s="60"/>
      <c r="N60" s="113"/>
      <c r="O60" s="113"/>
    </row>
    <row r="61" spans="1:15" s="2" customFormat="1">
      <c r="A61" s="60"/>
      <c r="B61" s="124" t="s">
        <v>13</v>
      </c>
      <c r="C61" s="124"/>
      <c r="D61" s="60"/>
      <c r="E61" s="60"/>
      <c r="F61" s="60"/>
      <c r="G61" s="60"/>
      <c r="H61" s="60"/>
      <c r="I61" s="60"/>
      <c r="N61" s="113"/>
      <c r="O61" s="113"/>
    </row>
    <row r="62" spans="1:15" s="2" customFormat="1">
      <c r="A62" s="60"/>
      <c r="B62" s="112" t="s">
        <v>29</v>
      </c>
      <c r="C62" s="112"/>
      <c r="D62" s="60"/>
      <c r="E62" s="60"/>
      <c r="F62" s="60"/>
      <c r="G62" s="60"/>
      <c r="H62" s="60"/>
      <c r="I62" s="60"/>
      <c r="N62" s="113"/>
      <c r="O62" s="113"/>
    </row>
    <row r="63" spans="1:15" s="2" customFormat="1">
      <c r="A63" s="129"/>
      <c r="C63" s="133"/>
      <c r="E63" s="59"/>
      <c r="F63" s="59"/>
      <c r="H63" s="133"/>
      <c r="N63" s="113"/>
      <c r="O63" s="113"/>
    </row>
    <row r="64" spans="1:15" s="2" customFormat="1">
      <c r="A64" s="16"/>
      <c r="C64" s="58"/>
      <c r="E64" s="122"/>
      <c r="F64" s="59"/>
      <c r="H64" s="133"/>
    </row>
    <row r="65" spans="1:8" s="2" customFormat="1">
      <c r="A65" s="59"/>
      <c r="C65" s="59"/>
      <c r="E65" s="59"/>
      <c r="F65" s="59"/>
      <c r="H65" s="133"/>
    </row>
    <row r="66" spans="1:8" s="2" customFormat="1">
      <c r="A66" s="59"/>
      <c r="C66" s="59"/>
      <c r="E66" s="113"/>
      <c r="F66" s="113"/>
    </row>
    <row r="67" spans="1:8" s="2" customFormat="1">
      <c r="A67" s="113"/>
      <c r="C67" s="59"/>
      <c r="E67" s="113"/>
      <c r="F67" s="113"/>
    </row>
    <row r="68" spans="1:8" s="2" customFormat="1">
      <c r="A68" s="113"/>
      <c r="C68" s="59"/>
      <c r="E68" s="33"/>
      <c r="F68" s="113"/>
    </row>
    <row r="69" spans="1:8" s="2" customFormat="1">
      <c r="A69" s="113"/>
      <c r="C69" s="59"/>
      <c r="E69" s="33"/>
      <c r="F69" s="33"/>
      <c r="H69" s="33"/>
    </row>
    <row r="70" spans="1:8" s="2" customFormat="1">
      <c r="A70" s="113"/>
      <c r="C70" s="59"/>
      <c r="E70" s="113"/>
      <c r="F70" s="113"/>
      <c r="H70" s="113"/>
    </row>
    <row r="71" spans="1:8" s="2" customFormat="1">
      <c r="A71" s="33"/>
      <c r="C71" s="122"/>
      <c r="E71" s="113"/>
      <c r="F71" s="113"/>
      <c r="H71" s="113"/>
    </row>
    <row r="72" spans="1:8" s="2" customFormat="1">
      <c r="A72" s="113"/>
      <c r="C72" s="59"/>
      <c r="E72" s="113"/>
      <c r="F72" s="113"/>
      <c r="H72" s="113"/>
    </row>
    <row r="73" spans="1:8" s="2" customFormat="1">
      <c r="A73" s="113"/>
      <c r="C73" s="113"/>
      <c r="E73" s="113"/>
      <c r="F73" s="113"/>
      <c r="H73" s="113"/>
    </row>
    <row r="74" spans="1:8" s="2" customFormat="1">
      <c r="A74" s="113"/>
      <c r="C74" s="113"/>
      <c r="E74" s="113"/>
      <c r="F74" s="113"/>
      <c r="H74" s="113"/>
    </row>
    <row r="75" spans="1:8" s="2" customFormat="1">
      <c r="A75" s="33"/>
      <c r="C75" s="33"/>
      <c r="E75" s="113"/>
      <c r="F75" s="113"/>
      <c r="H75" s="113"/>
    </row>
    <row r="76" spans="1:8" s="2" customFormat="1">
      <c r="A76" s="45"/>
      <c r="C76" s="33"/>
      <c r="E76" s="113"/>
      <c r="F76" s="113"/>
      <c r="H76" s="113"/>
    </row>
    <row r="77" spans="1:8" s="2" customFormat="1">
      <c r="A77" s="45"/>
      <c r="C77" s="113"/>
      <c r="E77" s="113"/>
      <c r="F77" s="113"/>
      <c r="H77" s="113"/>
    </row>
    <row r="78" spans="1:8" s="2" customFormat="1">
      <c r="A78" s="45"/>
      <c r="C78" s="113"/>
      <c r="E78" s="113"/>
      <c r="F78" s="113"/>
      <c r="H78" s="113"/>
    </row>
    <row r="79" spans="1:8" s="2" customFormat="1">
      <c r="A79" s="134"/>
      <c r="C79" s="113"/>
      <c r="E79" s="113"/>
      <c r="F79" s="113"/>
      <c r="H79" s="113"/>
    </row>
    <row r="80" spans="1:8" s="2" customFormat="1">
      <c r="A80" s="134"/>
      <c r="C80" s="113"/>
    </row>
    <row r="81" spans="1:3" s="2" customFormat="1">
      <c r="A81" s="134"/>
      <c r="C81" s="113"/>
    </row>
    <row r="82" spans="1:3" s="2" customFormat="1">
      <c r="A82" s="134"/>
      <c r="C82" s="113"/>
    </row>
    <row r="83" spans="1:3" s="2" customFormat="1">
      <c r="A83" s="134"/>
      <c r="C83" s="113"/>
    </row>
    <row r="84" spans="1:3" s="2" customFormat="1">
      <c r="A84" s="134"/>
      <c r="C84" s="113"/>
    </row>
    <row r="85" spans="1:3" s="2" customFormat="1">
      <c r="A85" s="134"/>
      <c r="C85" s="113"/>
    </row>
    <row r="86" spans="1:3" s="2" customFormat="1">
      <c r="A86" s="134"/>
      <c r="C86" s="113"/>
    </row>
  </sheetData>
  <autoFilter ref="A7:O62"/>
  <mergeCells count="5">
    <mergeCell ref="A1:H1"/>
    <mergeCell ref="A2:H2"/>
    <mergeCell ref="A3:H3"/>
    <mergeCell ref="A4:H4"/>
    <mergeCell ref="F5:H5"/>
  </mergeCells>
  <pageMargins left="0.5" right="0.25" top="0.22" bottom="0.17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>
      <selection activeCell="H7" sqref="H7:I7"/>
    </sheetView>
  </sheetViews>
  <sheetFormatPr defaultRowHeight="15"/>
  <cols>
    <col min="1" max="1" width="12.7109375" customWidth="1"/>
    <col min="2" max="2" width="3.42578125" customWidth="1"/>
    <col min="3" max="3" width="3.7109375" customWidth="1"/>
    <col min="4" max="4" width="3.42578125" customWidth="1"/>
    <col min="5" max="6" width="2.85546875" customWidth="1"/>
    <col min="7" max="7" width="2.5703125" customWidth="1"/>
    <col min="8" max="9" width="3.140625" customWidth="1"/>
    <col min="10" max="11" width="3.42578125" customWidth="1"/>
    <col min="12" max="12" width="3" customWidth="1"/>
    <col min="13" max="13" width="3.140625" customWidth="1"/>
    <col min="14" max="14" width="4.5703125" customWidth="1"/>
    <col min="15" max="15" width="3.42578125" customWidth="1"/>
    <col min="16" max="16" width="3.85546875" customWidth="1"/>
    <col min="17" max="17" width="4.28515625" customWidth="1"/>
    <col min="18" max="18" width="3.7109375" customWidth="1"/>
    <col min="19" max="19" width="4.5703125" customWidth="1"/>
    <col min="20" max="20" width="4" customWidth="1"/>
    <col min="21" max="21" width="6" customWidth="1"/>
    <col min="22" max="22" width="4.28515625" customWidth="1"/>
    <col min="23" max="23" width="3.5703125" customWidth="1"/>
    <col min="24" max="24" width="3.85546875" customWidth="1"/>
    <col min="25" max="25" width="6.140625" customWidth="1"/>
    <col min="26" max="26" width="3.140625" customWidth="1"/>
    <col min="27" max="28" width="3" customWidth="1"/>
    <col min="29" max="29" width="3.140625" customWidth="1"/>
    <col min="30" max="30" width="3.42578125" customWidth="1"/>
    <col min="31" max="31" width="3.140625" customWidth="1"/>
    <col min="32" max="32" width="3.28515625" customWidth="1"/>
    <col min="33" max="33" width="4.42578125" customWidth="1"/>
    <col min="34" max="34" width="2.7109375" customWidth="1"/>
    <col min="35" max="35" width="3.28515625" customWidth="1"/>
  </cols>
  <sheetData>
    <row r="1" spans="1:35">
      <c r="A1" s="92" t="s">
        <v>48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</row>
    <row r="2" spans="1:35" ht="19.5">
      <c r="A2" s="93" t="s">
        <v>49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</row>
    <row r="3" spans="1:35">
      <c r="A3" s="92" t="s">
        <v>50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</row>
    <row r="4" spans="1:35" ht="18.75">
      <c r="A4" s="72" t="s">
        <v>81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</row>
    <row r="5" spans="1:35">
      <c r="A5" s="94" t="s">
        <v>70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spans="1:35" ht="18.75">
      <c r="A6" s="21" t="s">
        <v>71</v>
      </c>
      <c r="B6" s="21"/>
      <c r="C6" s="21"/>
      <c r="D6" s="21"/>
      <c r="E6" s="21"/>
      <c r="F6" s="21"/>
      <c r="G6" s="21"/>
      <c r="H6" s="22"/>
      <c r="I6" s="22"/>
      <c r="J6" s="22"/>
      <c r="K6" s="22"/>
      <c r="L6" s="20"/>
      <c r="M6" s="20"/>
      <c r="N6" s="20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35" ht="33" customHeight="1">
      <c r="A7" s="25" t="s">
        <v>51</v>
      </c>
      <c r="B7" s="75" t="s">
        <v>52</v>
      </c>
      <c r="C7" s="76"/>
      <c r="D7" s="75" t="s">
        <v>53</v>
      </c>
      <c r="E7" s="76"/>
      <c r="F7" s="75" t="s">
        <v>10</v>
      </c>
      <c r="G7" s="76"/>
      <c r="H7" s="75" t="s">
        <v>54</v>
      </c>
      <c r="I7" s="76"/>
      <c r="J7" s="75" t="s">
        <v>55</v>
      </c>
      <c r="K7" s="76"/>
      <c r="L7" s="75" t="s">
        <v>56</v>
      </c>
      <c r="M7" s="76"/>
      <c r="N7" s="75" t="s">
        <v>57</v>
      </c>
      <c r="O7" s="76"/>
      <c r="P7" s="75" t="s">
        <v>8</v>
      </c>
      <c r="Q7" s="76"/>
      <c r="R7" s="75" t="s">
        <v>58</v>
      </c>
      <c r="S7" s="76"/>
      <c r="T7" s="75" t="s">
        <v>59</v>
      </c>
      <c r="U7" s="76"/>
      <c r="V7" s="75" t="s">
        <v>60</v>
      </c>
      <c r="W7" s="76"/>
      <c r="X7" s="75" t="s">
        <v>61</v>
      </c>
      <c r="Y7" s="76"/>
      <c r="Z7" s="75" t="s">
        <v>62</v>
      </c>
      <c r="AA7" s="76"/>
      <c r="AB7" s="75" t="s">
        <v>63</v>
      </c>
      <c r="AC7" s="76"/>
      <c r="AD7" s="95" t="s">
        <v>64</v>
      </c>
      <c r="AE7" s="96"/>
      <c r="AF7" s="95" t="s">
        <v>65</v>
      </c>
      <c r="AG7" s="96"/>
      <c r="AH7" s="95" t="s">
        <v>8</v>
      </c>
      <c r="AI7" s="96"/>
    </row>
    <row r="8" spans="1:35" ht="15.75">
      <c r="A8" s="100"/>
      <c r="B8" s="23" t="s">
        <v>66</v>
      </c>
      <c r="C8" s="23" t="s">
        <v>67</v>
      </c>
      <c r="D8" s="23" t="s">
        <v>66</v>
      </c>
      <c r="E8" s="23" t="s">
        <v>67</v>
      </c>
      <c r="F8" s="23" t="s">
        <v>68</v>
      </c>
      <c r="G8" s="24" t="s">
        <v>67</v>
      </c>
      <c r="H8" s="24" t="s">
        <v>69</v>
      </c>
      <c r="I8" s="24" t="s">
        <v>67</v>
      </c>
      <c r="J8" s="24" t="s">
        <v>69</v>
      </c>
      <c r="K8" s="24" t="s">
        <v>67</v>
      </c>
      <c r="L8" s="24" t="s">
        <v>69</v>
      </c>
      <c r="M8" s="24" t="s">
        <v>67</v>
      </c>
      <c r="N8" s="24" t="s">
        <v>69</v>
      </c>
      <c r="O8" s="24" t="s">
        <v>67</v>
      </c>
      <c r="P8" s="24" t="s">
        <v>69</v>
      </c>
      <c r="Q8" s="24" t="s">
        <v>67</v>
      </c>
      <c r="R8" s="24" t="s">
        <v>69</v>
      </c>
      <c r="S8" s="24" t="s">
        <v>67</v>
      </c>
      <c r="T8" s="24" t="s">
        <v>69</v>
      </c>
      <c r="U8" s="24" t="s">
        <v>67</v>
      </c>
      <c r="V8" s="24" t="s">
        <v>69</v>
      </c>
      <c r="W8" s="24" t="s">
        <v>67</v>
      </c>
      <c r="X8" s="24" t="s">
        <v>69</v>
      </c>
      <c r="Y8" s="24" t="s">
        <v>67</v>
      </c>
      <c r="Z8" s="24" t="s">
        <v>69</v>
      </c>
      <c r="AA8" s="24" t="s">
        <v>67</v>
      </c>
      <c r="AB8" s="24" t="s">
        <v>69</v>
      </c>
      <c r="AC8" s="24" t="s">
        <v>67</v>
      </c>
      <c r="AD8" s="24" t="s">
        <v>69</v>
      </c>
      <c r="AE8" s="24" t="s">
        <v>67</v>
      </c>
      <c r="AF8" s="24" t="s">
        <v>69</v>
      </c>
      <c r="AG8" s="24" t="s">
        <v>67</v>
      </c>
      <c r="AH8" s="24" t="s">
        <v>69</v>
      </c>
      <c r="AI8" s="24" t="s">
        <v>67</v>
      </c>
    </row>
    <row r="9" spans="1:35" ht="18.75">
      <c r="A9" s="100"/>
      <c r="B9" s="18"/>
      <c r="C9" s="18"/>
      <c r="D9" s="18"/>
      <c r="E9" s="18"/>
      <c r="F9" s="18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</row>
    <row r="10" spans="1:35">
      <c r="A10" s="38"/>
      <c r="B10" s="67" t="s">
        <v>72</v>
      </c>
      <c r="C10" s="68"/>
      <c r="D10" s="67" t="s">
        <v>53</v>
      </c>
      <c r="E10" s="68"/>
      <c r="F10" s="67" t="s">
        <v>10</v>
      </c>
      <c r="G10" s="68"/>
      <c r="H10" s="73" t="s">
        <v>54</v>
      </c>
      <c r="I10" s="74"/>
      <c r="J10" s="73" t="s">
        <v>55</v>
      </c>
      <c r="K10" s="74"/>
      <c r="L10" s="73" t="s">
        <v>56</v>
      </c>
      <c r="M10" s="74"/>
      <c r="N10" s="73" t="s">
        <v>57</v>
      </c>
      <c r="O10" s="74"/>
      <c r="P10" s="73" t="s">
        <v>8</v>
      </c>
      <c r="Q10" s="74"/>
      <c r="R10" s="73" t="s">
        <v>58</v>
      </c>
      <c r="S10" s="74"/>
      <c r="T10" s="73" t="s">
        <v>59</v>
      </c>
      <c r="U10" s="74"/>
      <c r="V10" s="73" t="s">
        <v>60</v>
      </c>
      <c r="W10" s="74"/>
      <c r="X10" s="73" t="s">
        <v>61</v>
      </c>
      <c r="Y10" s="74"/>
      <c r="Z10" s="73" t="s">
        <v>62</v>
      </c>
      <c r="AA10" s="74"/>
      <c r="AB10" s="73" t="s">
        <v>63</v>
      </c>
      <c r="AC10" s="74"/>
      <c r="AD10" s="73" t="s">
        <v>64</v>
      </c>
      <c r="AE10" s="74"/>
      <c r="AF10" s="73" t="s">
        <v>65</v>
      </c>
      <c r="AG10" s="74"/>
      <c r="AH10" s="73" t="s">
        <v>8</v>
      </c>
      <c r="AI10" s="74"/>
    </row>
    <row r="11" spans="1:35">
      <c r="A11" s="38"/>
      <c r="B11" s="34" t="s">
        <v>69</v>
      </c>
      <c r="C11" s="34" t="s">
        <v>67</v>
      </c>
      <c r="D11" s="34" t="s">
        <v>69</v>
      </c>
      <c r="E11" s="34" t="s">
        <v>67</v>
      </c>
      <c r="F11" s="34" t="s">
        <v>69</v>
      </c>
      <c r="G11" s="34" t="s">
        <v>67</v>
      </c>
      <c r="H11" s="35" t="s">
        <v>69</v>
      </c>
      <c r="I11" s="35" t="s">
        <v>67</v>
      </c>
      <c r="J11" s="35" t="s">
        <v>69</v>
      </c>
      <c r="K11" s="35" t="s">
        <v>67</v>
      </c>
      <c r="L11" s="35" t="s">
        <v>69</v>
      </c>
      <c r="M11" s="35" t="s">
        <v>67</v>
      </c>
      <c r="N11" s="35" t="s">
        <v>69</v>
      </c>
      <c r="O11" s="35" t="s">
        <v>67</v>
      </c>
      <c r="P11" s="36" t="s">
        <v>69</v>
      </c>
      <c r="Q11" s="36" t="s">
        <v>67</v>
      </c>
      <c r="R11" s="35" t="s">
        <v>69</v>
      </c>
      <c r="S11" s="35" t="s">
        <v>67</v>
      </c>
      <c r="T11" s="35" t="s">
        <v>69</v>
      </c>
      <c r="U11" s="35" t="s">
        <v>67</v>
      </c>
      <c r="V11" s="35" t="s">
        <v>69</v>
      </c>
      <c r="W11" s="35" t="s">
        <v>67</v>
      </c>
      <c r="X11" s="35" t="s">
        <v>69</v>
      </c>
      <c r="Y11" s="35" t="s">
        <v>67</v>
      </c>
      <c r="Z11" s="35" t="s">
        <v>69</v>
      </c>
      <c r="AA11" s="35" t="s">
        <v>67</v>
      </c>
      <c r="AB11" s="35" t="s">
        <v>69</v>
      </c>
      <c r="AC11" s="35" t="s">
        <v>67</v>
      </c>
      <c r="AD11" s="35" t="s">
        <v>69</v>
      </c>
      <c r="AE11" s="35" t="s">
        <v>67</v>
      </c>
      <c r="AF11" s="35" t="s">
        <v>69</v>
      </c>
      <c r="AG11" s="35" t="s">
        <v>67</v>
      </c>
      <c r="AH11" s="36" t="s">
        <v>69</v>
      </c>
      <c r="AI11" s="36" t="s">
        <v>67</v>
      </c>
    </row>
    <row r="12" spans="1:35" ht="15.75">
      <c r="A12" s="37" t="s">
        <v>73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6"/>
      <c r="Q12" s="2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6"/>
      <c r="AI12" s="26"/>
    </row>
    <row r="13" spans="1:35" ht="15.75">
      <c r="A13" s="37" t="s">
        <v>16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6"/>
      <c r="Q13" s="26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6"/>
      <c r="AI13" s="26"/>
    </row>
    <row r="14" spans="1:35" ht="15.75">
      <c r="A14" s="37" t="s">
        <v>17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6"/>
      <c r="Q14" s="26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6"/>
      <c r="AI14" s="26"/>
    </row>
    <row r="15" spans="1:35" ht="15.75">
      <c r="A15" s="37" t="s">
        <v>30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6"/>
      <c r="Q15" s="26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6"/>
      <c r="AI15" s="26"/>
    </row>
    <row r="16" spans="1:35" ht="15.75">
      <c r="A16" s="37" t="s">
        <v>8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16">
      <c r="A17" s="97"/>
      <c r="B17" s="98"/>
      <c r="C17" s="98"/>
      <c r="D17" s="99"/>
      <c r="E17" s="91" t="s">
        <v>14</v>
      </c>
      <c r="F17" s="91"/>
      <c r="G17" s="91"/>
      <c r="H17" s="77" t="s">
        <v>41</v>
      </c>
      <c r="I17" s="77"/>
      <c r="J17" s="77"/>
      <c r="K17" s="77" t="s">
        <v>22</v>
      </c>
      <c r="L17" s="77"/>
      <c r="M17" s="77"/>
    </row>
    <row r="18" spans="1:16">
      <c r="A18" s="88" t="s">
        <v>15</v>
      </c>
      <c r="B18" s="89"/>
      <c r="C18" s="89"/>
      <c r="D18" s="90"/>
      <c r="E18" s="78"/>
      <c r="F18" s="79"/>
      <c r="G18" s="80"/>
      <c r="H18" s="70"/>
      <c r="I18" s="81"/>
      <c r="J18" s="71"/>
      <c r="K18" s="70"/>
      <c r="L18" s="81"/>
      <c r="M18" s="71"/>
    </row>
    <row r="19" spans="1:16">
      <c r="A19" s="88" t="s">
        <v>16</v>
      </c>
      <c r="B19" s="89"/>
      <c r="C19" s="89"/>
      <c r="D19" s="90"/>
      <c r="E19" s="78"/>
      <c r="F19" s="79"/>
      <c r="G19" s="80"/>
      <c r="H19" s="70"/>
      <c r="I19" s="81"/>
      <c r="J19" s="71"/>
      <c r="K19" s="70"/>
      <c r="L19" s="81"/>
      <c r="M19" s="71"/>
    </row>
    <row r="20" spans="1:16">
      <c r="A20" s="88" t="s">
        <v>17</v>
      </c>
      <c r="B20" s="89"/>
      <c r="C20" s="89"/>
      <c r="D20" s="90"/>
      <c r="E20" s="78"/>
      <c r="F20" s="79"/>
      <c r="G20" s="80"/>
      <c r="H20" s="70"/>
      <c r="I20" s="81"/>
      <c r="J20" s="71"/>
      <c r="K20" s="70"/>
      <c r="L20" s="81"/>
      <c r="M20" s="71"/>
    </row>
    <row r="21" spans="1:16">
      <c r="A21" s="88" t="s">
        <v>30</v>
      </c>
      <c r="B21" s="89"/>
      <c r="C21" s="89"/>
      <c r="D21" s="90"/>
      <c r="E21" s="78"/>
      <c r="F21" s="79"/>
      <c r="G21" s="80"/>
      <c r="H21" s="70"/>
      <c r="I21" s="81"/>
      <c r="J21" s="71"/>
      <c r="K21" s="70"/>
      <c r="L21" s="81"/>
      <c r="M21" s="71"/>
    </row>
    <row r="22" spans="1:16">
      <c r="A22" s="28" t="s">
        <v>8</v>
      </c>
      <c r="B22" s="29"/>
      <c r="C22" s="29"/>
      <c r="D22" s="30"/>
      <c r="E22" s="78"/>
      <c r="F22" s="79"/>
      <c r="G22" s="80"/>
      <c r="H22" s="70"/>
      <c r="I22" s="81"/>
      <c r="J22" s="71"/>
      <c r="K22" s="70"/>
      <c r="L22" s="81"/>
      <c r="M22" s="71"/>
    </row>
    <row r="23" spans="1:16">
      <c r="A23" s="13"/>
      <c r="B23" s="10" t="s">
        <v>31</v>
      </c>
      <c r="C23" s="10" t="s">
        <v>32</v>
      </c>
      <c r="D23" s="10" t="s">
        <v>33</v>
      </c>
      <c r="E23" s="31" t="s">
        <v>34</v>
      </c>
      <c r="F23" s="31" t="s">
        <v>35</v>
      </c>
      <c r="G23" s="31" t="s">
        <v>36</v>
      </c>
      <c r="H23" s="31" t="s">
        <v>37</v>
      </c>
      <c r="I23" s="31" t="s">
        <v>38</v>
      </c>
      <c r="J23" s="31" t="s">
        <v>39</v>
      </c>
    </row>
    <row r="24" spans="1:16">
      <c r="A24" s="14" t="s">
        <v>40</v>
      </c>
      <c r="B24" s="8"/>
      <c r="C24" s="8"/>
      <c r="D24" s="8"/>
      <c r="E24" s="8"/>
      <c r="F24" s="8"/>
      <c r="G24" s="8"/>
      <c r="H24" s="8"/>
      <c r="I24" s="8"/>
      <c r="J24" s="8"/>
    </row>
    <row r="25" spans="1:16">
      <c r="A25" s="14" t="s">
        <v>41</v>
      </c>
      <c r="B25" s="8"/>
      <c r="C25" s="8"/>
      <c r="D25" s="8"/>
      <c r="E25" s="8"/>
      <c r="F25" s="8"/>
      <c r="G25" s="8"/>
      <c r="H25" s="8"/>
      <c r="I25" s="8"/>
      <c r="J25" s="8"/>
    </row>
    <row r="26" spans="1:16">
      <c r="A26" s="14" t="s">
        <v>22</v>
      </c>
      <c r="B26" s="32"/>
      <c r="C26" s="32"/>
      <c r="D26" s="32"/>
      <c r="E26" s="32"/>
      <c r="F26" s="32"/>
      <c r="G26" s="32"/>
      <c r="H26" s="32"/>
      <c r="I26" s="32"/>
      <c r="J26" s="32"/>
    </row>
    <row r="27" spans="1:16">
      <c r="A27" s="13"/>
      <c r="B27" s="11" t="s">
        <v>42</v>
      </c>
      <c r="C27" s="8"/>
      <c r="D27" s="8"/>
      <c r="E27" s="69" t="s">
        <v>43</v>
      </c>
      <c r="F27" s="69"/>
      <c r="G27" s="69"/>
      <c r="H27" s="6" t="s">
        <v>44</v>
      </c>
      <c r="I27" s="8"/>
      <c r="J27" s="69" t="s">
        <v>45</v>
      </c>
      <c r="K27" s="69"/>
      <c r="L27" s="69" t="s">
        <v>46</v>
      </c>
      <c r="M27" s="69"/>
      <c r="N27" s="69" t="s">
        <v>47</v>
      </c>
      <c r="O27" s="69"/>
      <c r="P27" s="33"/>
    </row>
    <row r="28" spans="1:16">
      <c r="A28" s="15" t="s">
        <v>40</v>
      </c>
      <c r="B28" s="82"/>
      <c r="C28" s="83"/>
      <c r="D28" s="84"/>
      <c r="E28" s="85"/>
      <c r="F28" s="86"/>
      <c r="G28" s="87"/>
      <c r="H28" s="85"/>
      <c r="I28" s="87"/>
      <c r="J28" s="69"/>
      <c r="K28" s="69"/>
      <c r="L28" s="77"/>
      <c r="M28" s="77"/>
      <c r="N28" s="77"/>
      <c r="O28" s="77"/>
    </row>
    <row r="29" spans="1:16">
      <c r="A29" s="15" t="s">
        <v>41</v>
      </c>
      <c r="B29" s="70"/>
      <c r="C29" s="81"/>
      <c r="D29" s="71"/>
      <c r="E29" s="70"/>
      <c r="F29" s="81"/>
      <c r="G29" s="71"/>
      <c r="H29" s="70"/>
      <c r="I29" s="71"/>
      <c r="J29" s="70"/>
      <c r="K29" s="71"/>
      <c r="L29" s="70"/>
      <c r="M29" s="71"/>
      <c r="N29" s="70"/>
      <c r="O29" s="71"/>
    </row>
    <row r="30" spans="1:16">
      <c r="A30" s="15" t="s">
        <v>22</v>
      </c>
      <c r="B30" s="70"/>
      <c r="C30" s="81"/>
      <c r="D30" s="71"/>
      <c r="E30" s="70"/>
      <c r="F30" s="81"/>
      <c r="G30" s="71"/>
      <c r="H30" s="70"/>
      <c r="I30" s="71"/>
      <c r="J30" s="70"/>
      <c r="K30" s="71"/>
      <c r="L30" s="70"/>
      <c r="M30" s="71"/>
      <c r="N30" s="70"/>
      <c r="O30" s="71"/>
    </row>
    <row r="31" spans="1:16">
      <c r="A31" s="12"/>
    </row>
  </sheetData>
  <mergeCells count="85">
    <mergeCell ref="H7:I7"/>
    <mergeCell ref="J7:K7"/>
    <mergeCell ref="L7:M7"/>
    <mergeCell ref="P7:Q7"/>
    <mergeCell ref="A8:A9"/>
    <mergeCell ref="K18:M18"/>
    <mergeCell ref="K19:M19"/>
    <mergeCell ref="A18:D18"/>
    <mergeCell ref="A19:D19"/>
    <mergeCell ref="A17:D17"/>
    <mergeCell ref="F10:G10"/>
    <mergeCell ref="H10:I10"/>
    <mergeCell ref="E17:G17"/>
    <mergeCell ref="A1:AI1"/>
    <mergeCell ref="A2:AI2"/>
    <mergeCell ref="A3:AI3"/>
    <mergeCell ref="A5:N5"/>
    <mergeCell ref="B7:C7"/>
    <mergeCell ref="AB7:AC7"/>
    <mergeCell ref="AD7:AE7"/>
    <mergeCell ref="AF7:AG7"/>
    <mergeCell ref="AH7:AI7"/>
    <mergeCell ref="N7:O7"/>
    <mergeCell ref="T7:U7"/>
    <mergeCell ref="V7:W7"/>
    <mergeCell ref="X7:Y7"/>
    <mergeCell ref="Z7:AA7"/>
    <mergeCell ref="D7:E7"/>
    <mergeCell ref="F7:G7"/>
    <mergeCell ref="N28:O28"/>
    <mergeCell ref="B29:D29"/>
    <mergeCell ref="E22:G22"/>
    <mergeCell ref="H18:J18"/>
    <mergeCell ref="H19:J19"/>
    <mergeCell ref="H20:J20"/>
    <mergeCell ref="H21:J21"/>
    <mergeCell ref="H22:J22"/>
    <mergeCell ref="E19:G19"/>
    <mergeCell ref="A20:D20"/>
    <mergeCell ref="A21:D21"/>
    <mergeCell ref="K20:M20"/>
    <mergeCell ref="K21:M21"/>
    <mergeCell ref="E20:G20"/>
    <mergeCell ref="E21:G21"/>
    <mergeCell ref="E28:G28"/>
    <mergeCell ref="H28:I28"/>
    <mergeCell ref="J28:K28"/>
    <mergeCell ref="L28:M28"/>
    <mergeCell ref="B30:D30"/>
    <mergeCell ref="E30:G30"/>
    <mergeCell ref="H30:I30"/>
    <mergeCell ref="J29:K29"/>
    <mergeCell ref="J30:K30"/>
    <mergeCell ref="R10:S10"/>
    <mergeCell ref="H17:J17"/>
    <mergeCell ref="K17:M17"/>
    <mergeCell ref="E18:G18"/>
    <mergeCell ref="L30:M30"/>
    <mergeCell ref="J10:K10"/>
    <mergeCell ref="E29:G29"/>
    <mergeCell ref="L29:M29"/>
    <mergeCell ref="K22:M22"/>
    <mergeCell ref="E27:G27"/>
    <mergeCell ref="J27:K27"/>
    <mergeCell ref="L27:M27"/>
    <mergeCell ref="D10:E10"/>
    <mergeCell ref="N29:O29"/>
    <mergeCell ref="N30:O30"/>
    <mergeCell ref="B28:D28"/>
    <mergeCell ref="B10:C10"/>
    <mergeCell ref="N27:O27"/>
    <mergeCell ref="H29:I29"/>
    <mergeCell ref="A4:AI4"/>
    <mergeCell ref="AD10:AE10"/>
    <mergeCell ref="AF10:AG10"/>
    <mergeCell ref="AH10:AI10"/>
    <mergeCell ref="T10:U10"/>
    <mergeCell ref="V10:W10"/>
    <mergeCell ref="X10:Y10"/>
    <mergeCell ref="Z10:AA10"/>
    <mergeCell ref="AB10:AC10"/>
    <mergeCell ref="R7:S7"/>
    <mergeCell ref="L10:M10"/>
    <mergeCell ref="N10:O10"/>
    <mergeCell ref="P10:Q10"/>
  </mergeCells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selection activeCell="A5" sqref="A5"/>
    </sheetView>
  </sheetViews>
  <sheetFormatPr defaultRowHeight="15"/>
  <cols>
    <col min="1" max="1" width="5" customWidth="1"/>
    <col min="2" max="2" width="13.28515625" customWidth="1"/>
    <col min="3" max="3" width="6.140625" customWidth="1"/>
    <col min="4" max="4" width="6" customWidth="1"/>
    <col min="5" max="5" width="5.85546875" customWidth="1"/>
    <col min="6" max="6" width="7.42578125" customWidth="1"/>
    <col min="12" max="12" width="10.140625" customWidth="1"/>
  </cols>
  <sheetData>
    <row r="1" spans="1:1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5" ht="19.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5">
      <c r="A3" s="64" t="s">
        <v>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5" ht="21">
      <c r="A4" s="65" t="s">
        <v>82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5" ht="37.5" customHeight="1">
      <c r="B5" s="40" t="s">
        <v>79</v>
      </c>
      <c r="C5" s="1"/>
      <c r="D5" s="1"/>
      <c r="E5" s="1"/>
      <c r="F5" s="107" t="s">
        <v>80</v>
      </c>
      <c r="G5" s="107"/>
      <c r="H5" s="107"/>
      <c r="I5" s="107"/>
      <c r="J5" s="107"/>
      <c r="K5" s="107"/>
    </row>
    <row r="6" spans="1:15" ht="18.75">
      <c r="B6" s="41"/>
      <c r="F6" s="1" t="s">
        <v>75</v>
      </c>
      <c r="J6" s="2"/>
    </row>
    <row r="7" spans="1:15" ht="45" customHeight="1">
      <c r="A7" s="101" t="s">
        <v>3</v>
      </c>
      <c r="B7" s="104" t="s">
        <v>4</v>
      </c>
      <c r="C7" s="3" t="s">
        <v>5</v>
      </c>
      <c r="D7" s="3" t="s">
        <v>6</v>
      </c>
      <c r="E7" s="3" t="s">
        <v>7</v>
      </c>
      <c r="F7" s="3" t="s">
        <v>18</v>
      </c>
      <c r="G7" s="3" t="s">
        <v>23</v>
      </c>
      <c r="H7" s="3" t="s">
        <v>24</v>
      </c>
      <c r="I7" s="3" t="s">
        <v>19</v>
      </c>
      <c r="J7" s="3" t="s">
        <v>20</v>
      </c>
      <c r="K7" s="3" t="s">
        <v>76</v>
      </c>
      <c r="L7" s="3" t="s">
        <v>77</v>
      </c>
      <c r="M7" s="3" t="s">
        <v>8</v>
      </c>
      <c r="N7" s="7" t="s">
        <v>9</v>
      </c>
      <c r="O7" s="39" t="s">
        <v>78</v>
      </c>
    </row>
    <row r="8" spans="1:15">
      <c r="A8" s="102"/>
      <c r="B8" s="105"/>
      <c r="C8" s="3">
        <v>20</v>
      </c>
      <c r="D8" s="3">
        <v>20</v>
      </c>
      <c r="E8" s="3">
        <v>20</v>
      </c>
      <c r="F8" s="3">
        <v>20</v>
      </c>
      <c r="G8" s="3">
        <v>20</v>
      </c>
      <c r="H8" s="3">
        <v>20</v>
      </c>
      <c r="I8" s="3">
        <v>20</v>
      </c>
      <c r="J8" s="3">
        <v>20</v>
      </c>
      <c r="K8" s="3">
        <v>40</v>
      </c>
      <c r="L8" s="3">
        <v>20</v>
      </c>
      <c r="M8" s="3">
        <v>180</v>
      </c>
      <c r="N8" s="3"/>
      <c r="O8" s="8"/>
    </row>
    <row r="9" spans="1:15">
      <c r="A9" s="103"/>
      <c r="B9" s="10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8"/>
    </row>
    <row r="10" spans="1:15" ht="15.75">
      <c r="A10" s="42"/>
      <c r="B10" s="4"/>
      <c r="C10" s="5"/>
      <c r="D10" s="5"/>
      <c r="E10" s="5"/>
      <c r="F10" s="5"/>
      <c r="G10" s="5"/>
      <c r="H10" s="5"/>
      <c r="I10" s="5"/>
      <c r="J10" s="43"/>
      <c r="K10" s="3"/>
      <c r="L10" s="5"/>
      <c r="M10" s="3"/>
      <c r="N10" s="3"/>
      <c r="O10" s="8"/>
    </row>
    <row r="11" spans="1:15">
      <c r="A11" s="5"/>
      <c r="B11" s="4"/>
      <c r="C11" s="5"/>
      <c r="D11" s="5"/>
      <c r="E11" s="5"/>
      <c r="F11" s="5"/>
      <c r="G11" s="5"/>
      <c r="H11" s="5"/>
      <c r="I11" s="5"/>
      <c r="J11" s="43"/>
      <c r="K11" s="3"/>
      <c r="L11" s="5"/>
      <c r="M11" s="3"/>
      <c r="N11" s="3"/>
      <c r="O11" s="8"/>
    </row>
    <row r="12" spans="1:15">
      <c r="A12" s="5"/>
      <c r="B12" s="4"/>
      <c r="C12" s="5"/>
      <c r="D12" s="5"/>
      <c r="E12" s="5"/>
      <c r="F12" s="5"/>
      <c r="G12" s="5"/>
      <c r="H12" s="5"/>
      <c r="I12" s="5"/>
      <c r="J12" s="43"/>
      <c r="K12" s="3"/>
      <c r="L12" s="5"/>
      <c r="M12" s="3"/>
      <c r="N12" s="3"/>
      <c r="O12" s="8"/>
    </row>
  </sheetData>
  <mergeCells count="7">
    <mergeCell ref="A1:M1"/>
    <mergeCell ref="A2:M2"/>
    <mergeCell ref="A3:M3"/>
    <mergeCell ref="A4:M4"/>
    <mergeCell ref="A7:A9"/>
    <mergeCell ref="B7:B9"/>
    <mergeCell ref="F5:K5"/>
  </mergeCells>
  <pageMargins left="0.25" right="0.25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U18" sqref="U18"/>
    </sheetView>
  </sheetViews>
  <sheetFormatPr defaultRowHeight="15"/>
  <cols>
    <col min="1" max="1" width="10.7109375" customWidth="1"/>
    <col min="2" max="2" width="3.7109375" bestFit="1" customWidth="1"/>
    <col min="3" max="3" width="3.85546875" customWidth="1"/>
    <col min="4" max="4" width="4" bestFit="1" customWidth="1"/>
    <col min="5" max="5" width="5" customWidth="1"/>
    <col min="6" max="6" width="4" bestFit="1" customWidth="1"/>
    <col min="7" max="7" width="5.140625" customWidth="1"/>
    <col min="8" max="8" width="3.85546875" bestFit="1" customWidth="1"/>
    <col min="9" max="9" width="3" bestFit="1" customWidth="1"/>
    <col min="10" max="10" width="5" customWidth="1"/>
    <col min="11" max="11" width="5.7109375" customWidth="1"/>
    <col min="12" max="12" width="5.140625" customWidth="1"/>
    <col min="13" max="13" width="6.28515625" customWidth="1"/>
    <col min="14" max="14" width="7.28515625" customWidth="1"/>
    <col min="15" max="15" width="6" customWidth="1"/>
    <col min="16" max="16" width="5" customWidth="1"/>
    <col min="17" max="17" width="5.85546875" customWidth="1"/>
    <col min="18" max="18" width="5.7109375" customWidth="1"/>
    <col min="19" max="19" width="4.5703125" customWidth="1"/>
    <col min="20" max="20" width="8.140625" customWidth="1"/>
    <col min="21" max="21" width="7.5703125" customWidth="1"/>
    <col min="22" max="22" width="6.7109375" customWidth="1"/>
    <col min="23" max="23" width="20" customWidth="1"/>
  </cols>
  <sheetData>
    <row r="1" spans="1:24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4" ht="22.5">
      <c r="A2" s="111" t="s">
        <v>88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</row>
    <row r="3" spans="1:24">
      <c r="A3" s="92" t="s">
        <v>89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</row>
    <row r="4" spans="1:24" ht="19.5">
      <c r="A4" s="93" t="s">
        <v>90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48"/>
    </row>
    <row r="5" spans="1:24" ht="19.5">
      <c r="A5" s="93" t="s">
        <v>124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</row>
    <row r="6" spans="1:24">
      <c r="A6" t="s">
        <v>91</v>
      </c>
      <c r="E6" t="s">
        <v>92</v>
      </c>
      <c r="F6" t="s">
        <v>37</v>
      </c>
      <c r="G6" t="s">
        <v>93</v>
      </c>
      <c r="J6" t="s">
        <v>94</v>
      </c>
    </row>
    <row r="7" spans="1:24">
      <c r="A7" s="69" t="s">
        <v>95</v>
      </c>
      <c r="B7" s="46"/>
      <c r="C7" s="46"/>
      <c r="D7" s="108" t="s">
        <v>96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8" t="s">
        <v>97</v>
      </c>
      <c r="U7" s="8"/>
      <c r="V7" s="8"/>
      <c r="W7" s="109" t="s">
        <v>98</v>
      </c>
    </row>
    <row r="8" spans="1:24">
      <c r="A8" s="69"/>
      <c r="B8" s="49" t="s">
        <v>99</v>
      </c>
      <c r="C8" s="49" t="s">
        <v>9</v>
      </c>
      <c r="D8" s="8" t="s">
        <v>100</v>
      </c>
      <c r="E8" s="8" t="s">
        <v>9</v>
      </c>
      <c r="F8" s="8" t="s">
        <v>37</v>
      </c>
      <c r="G8" s="8" t="s">
        <v>9</v>
      </c>
      <c r="H8" s="8" t="s">
        <v>101</v>
      </c>
      <c r="I8" s="8" t="s">
        <v>9</v>
      </c>
      <c r="J8" s="8" t="s">
        <v>102</v>
      </c>
      <c r="K8" s="8" t="s">
        <v>9</v>
      </c>
      <c r="L8" s="8" t="s">
        <v>103</v>
      </c>
      <c r="M8" s="8" t="s">
        <v>9</v>
      </c>
      <c r="N8" s="8" t="s">
        <v>104</v>
      </c>
      <c r="O8" s="8" t="s">
        <v>9</v>
      </c>
      <c r="P8" s="8" t="s">
        <v>105</v>
      </c>
      <c r="Q8" s="8" t="s">
        <v>9</v>
      </c>
      <c r="R8" s="8" t="s">
        <v>106</v>
      </c>
      <c r="S8" s="8" t="s">
        <v>9</v>
      </c>
      <c r="T8" s="8" t="s">
        <v>107</v>
      </c>
      <c r="U8" s="8" t="s">
        <v>108</v>
      </c>
      <c r="V8" s="8" t="s">
        <v>109</v>
      </c>
      <c r="W8" s="110"/>
    </row>
    <row r="9" spans="1:24">
      <c r="A9" s="6" t="s">
        <v>110</v>
      </c>
      <c r="B9" s="46">
        <v>3</v>
      </c>
      <c r="C9" s="57">
        <f>(B9*100)/$T9</f>
        <v>6.9767441860465116</v>
      </c>
      <c r="D9" s="46">
        <v>6</v>
      </c>
      <c r="E9" s="57">
        <f>(D9*100)/$T9</f>
        <v>13.953488372093023</v>
      </c>
      <c r="F9" s="46">
        <v>6</v>
      </c>
      <c r="G9" s="57">
        <f>(F9*100)/$T9</f>
        <v>13.953488372093023</v>
      </c>
      <c r="H9" s="46">
        <v>5</v>
      </c>
      <c r="I9" s="57">
        <f>(H9*100)/$T9</f>
        <v>11.627906976744185</v>
      </c>
      <c r="J9" s="46">
        <v>6</v>
      </c>
      <c r="K9" s="57">
        <f>ROUND((J9*100)/$T9,0)</f>
        <v>14</v>
      </c>
      <c r="L9" s="46">
        <v>7</v>
      </c>
      <c r="M9" s="57">
        <f t="shared" ref="M9:M17" si="0">ROUND((L9*100)/$T9,0)</f>
        <v>16</v>
      </c>
      <c r="N9" s="46">
        <v>5</v>
      </c>
      <c r="O9" s="57">
        <f t="shared" ref="O9:O17" si="1">ROUND((N9*100)/$T9,0)</f>
        <v>12</v>
      </c>
      <c r="P9" s="46">
        <v>4</v>
      </c>
      <c r="Q9" s="57">
        <f t="shared" ref="Q9:Q17" si="2">ROUND((P9*100)/$T9,0)</f>
        <v>9</v>
      </c>
      <c r="R9" s="46">
        <v>1</v>
      </c>
      <c r="S9" s="57">
        <f>ROUND((R9*100)/$T9,0)</f>
        <v>2</v>
      </c>
      <c r="T9" s="50">
        <v>43</v>
      </c>
      <c r="U9" s="50">
        <v>34</v>
      </c>
      <c r="V9" s="50">
        <f>ROUND((U9*100)/T9,0)</f>
        <v>79</v>
      </c>
      <c r="W9" s="51" t="s">
        <v>111</v>
      </c>
      <c r="X9" s="52"/>
    </row>
    <row r="10" spans="1:24">
      <c r="A10" s="6" t="s">
        <v>112</v>
      </c>
      <c r="B10" s="46">
        <v>2</v>
      </c>
      <c r="C10" s="46">
        <f>(B10*100)/$T10</f>
        <v>4.6511627906976747</v>
      </c>
      <c r="D10" s="46">
        <v>0</v>
      </c>
      <c r="E10" s="55">
        <f>(D10*100)/$T10</f>
        <v>0</v>
      </c>
      <c r="F10" s="46">
        <v>1</v>
      </c>
      <c r="G10" s="57">
        <f t="shared" ref="G10:G15" si="3">ROUND((F10*100)/$T10,0)</f>
        <v>2</v>
      </c>
      <c r="H10" s="46">
        <v>4</v>
      </c>
      <c r="I10" s="55">
        <f>(H10*100)/$T10</f>
        <v>9.3023255813953494</v>
      </c>
      <c r="J10" s="46">
        <v>0</v>
      </c>
      <c r="K10" s="56">
        <f>(J10*100)/$T10</f>
        <v>0</v>
      </c>
      <c r="L10" s="46">
        <v>3</v>
      </c>
      <c r="M10" s="57">
        <f t="shared" si="0"/>
        <v>7</v>
      </c>
      <c r="N10" s="46">
        <v>10</v>
      </c>
      <c r="O10" s="57">
        <f t="shared" si="1"/>
        <v>23</v>
      </c>
      <c r="P10" s="46">
        <v>11</v>
      </c>
      <c r="Q10" s="57">
        <f t="shared" si="2"/>
        <v>26</v>
      </c>
      <c r="R10" s="46">
        <v>12</v>
      </c>
      <c r="S10" s="56">
        <f>(R10*100)/$T10</f>
        <v>27.906976744186046</v>
      </c>
      <c r="T10" s="50">
        <v>43</v>
      </c>
      <c r="U10" s="50">
        <v>41</v>
      </c>
      <c r="V10" s="50">
        <v>95</v>
      </c>
      <c r="W10" s="51" t="s">
        <v>113</v>
      </c>
      <c r="X10" s="52"/>
    </row>
    <row r="11" spans="1:24">
      <c r="A11" s="6" t="s">
        <v>7</v>
      </c>
      <c r="B11" s="46">
        <v>7</v>
      </c>
      <c r="C11" s="56">
        <f>(B11*100)/$T11</f>
        <v>16.279069767441861</v>
      </c>
      <c r="D11" s="46">
        <v>7</v>
      </c>
      <c r="E11" s="57">
        <f>ROUND((D11*100)/$T11,0)</f>
        <v>16</v>
      </c>
      <c r="F11" s="46">
        <v>2</v>
      </c>
      <c r="G11" s="57">
        <f t="shared" si="3"/>
        <v>5</v>
      </c>
      <c r="H11" s="46">
        <v>4</v>
      </c>
      <c r="I11" s="56">
        <f>(H11*100)/$T11</f>
        <v>9.3023255813953494</v>
      </c>
      <c r="J11" s="46">
        <v>4</v>
      </c>
      <c r="K11" s="57">
        <f t="shared" ref="K11:K17" si="4">ROUND((J11*100)/$T11,0)</f>
        <v>9</v>
      </c>
      <c r="L11" s="46">
        <v>10</v>
      </c>
      <c r="M11" s="57">
        <f t="shared" si="0"/>
        <v>23</v>
      </c>
      <c r="N11" s="46">
        <v>6</v>
      </c>
      <c r="O11" s="57">
        <f t="shared" si="1"/>
        <v>14</v>
      </c>
      <c r="P11" s="46">
        <v>2</v>
      </c>
      <c r="Q11" s="57">
        <f t="shared" si="2"/>
        <v>5</v>
      </c>
      <c r="R11" s="46">
        <v>1</v>
      </c>
      <c r="S11" s="57">
        <f>ROUND((R11*100)/$T11,0)</f>
        <v>2</v>
      </c>
      <c r="T11" s="50">
        <v>43</v>
      </c>
      <c r="U11" s="50">
        <v>29</v>
      </c>
      <c r="V11" s="50">
        <v>67</v>
      </c>
      <c r="W11" s="51" t="s">
        <v>114</v>
      </c>
      <c r="X11" s="52"/>
    </row>
    <row r="12" spans="1:24">
      <c r="A12" s="6" t="s">
        <v>115</v>
      </c>
      <c r="B12" s="46">
        <v>14</v>
      </c>
      <c r="C12" s="57">
        <f>ROUND((B12*100)/$T12,0)</f>
        <v>33</v>
      </c>
      <c r="D12" s="46">
        <v>8</v>
      </c>
      <c r="E12" s="57">
        <f>ROUND((D12*100)/$T12,0)</f>
        <v>19</v>
      </c>
      <c r="F12" s="46">
        <v>5</v>
      </c>
      <c r="G12" s="57">
        <f t="shared" si="3"/>
        <v>12</v>
      </c>
      <c r="H12" s="46">
        <v>7</v>
      </c>
      <c r="I12" s="57">
        <f>ROUND((H12*100)/$T12,0)</f>
        <v>16</v>
      </c>
      <c r="J12" s="46">
        <v>3</v>
      </c>
      <c r="K12" s="57">
        <f t="shared" si="4"/>
        <v>7</v>
      </c>
      <c r="L12" s="46">
        <v>3</v>
      </c>
      <c r="M12" s="57">
        <f t="shared" si="0"/>
        <v>7</v>
      </c>
      <c r="N12" s="46">
        <v>2</v>
      </c>
      <c r="O12" s="57">
        <f t="shared" si="1"/>
        <v>5</v>
      </c>
      <c r="P12" s="46">
        <v>1</v>
      </c>
      <c r="Q12" s="57">
        <f t="shared" si="2"/>
        <v>2</v>
      </c>
      <c r="R12" s="46">
        <v>0</v>
      </c>
      <c r="S12" s="57">
        <f>ROUND((R12*100)/$T12,0)</f>
        <v>0</v>
      </c>
      <c r="T12" s="50">
        <v>43</v>
      </c>
      <c r="U12" s="50">
        <v>21</v>
      </c>
      <c r="V12" s="50">
        <f>ROUND((U12*100)/T12,0)</f>
        <v>49</v>
      </c>
      <c r="W12" s="51" t="s">
        <v>116</v>
      </c>
      <c r="X12" s="52"/>
    </row>
    <row r="13" spans="1:24">
      <c r="A13" s="6" t="s">
        <v>117</v>
      </c>
      <c r="B13" s="46">
        <v>7</v>
      </c>
      <c r="C13" s="57">
        <f>ROUND((B13*100)/$T13,0)</f>
        <v>16</v>
      </c>
      <c r="D13" s="46">
        <v>2</v>
      </c>
      <c r="E13" s="57">
        <f>ROUND((D13*100)/$T13,0)</f>
        <v>5</v>
      </c>
      <c r="F13" s="46">
        <v>8</v>
      </c>
      <c r="G13" s="57">
        <f t="shared" si="3"/>
        <v>19</v>
      </c>
      <c r="H13" s="46">
        <v>3</v>
      </c>
      <c r="I13" s="57">
        <f>ROUND((H13*100)/$T13,0)</f>
        <v>7</v>
      </c>
      <c r="J13" s="46">
        <v>5</v>
      </c>
      <c r="K13" s="57">
        <f t="shared" si="4"/>
        <v>12</v>
      </c>
      <c r="L13" s="46">
        <v>3</v>
      </c>
      <c r="M13" s="56">
        <f t="shared" si="0"/>
        <v>7</v>
      </c>
      <c r="N13" s="46">
        <v>2</v>
      </c>
      <c r="O13" s="56">
        <f t="shared" si="1"/>
        <v>5</v>
      </c>
      <c r="P13" s="46">
        <v>5</v>
      </c>
      <c r="Q13" s="57">
        <f t="shared" si="2"/>
        <v>12</v>
      </c>
      <c r="R13" s="46">
        <v>8</v>
      </c>
      <c r="S13" s="57">
        <f>ROUND((R13*100)/$T13,0)</f>
        <v>19</v>
      </c>
      <c r="T13" s="50">
        <v>43</v>
      </c>
      <c r="U13" s="50">
        <v>34</v>
      </c>
      <c r="V13" s="50">
        <f>ROUND((U13*100)/T13,0)</f>
        <v>79</v>
      </c>
      <c r="W13" s="51" t="s">
        <v>118</v>
      </c>
      <c r="X13" s="52"/>
    </row>
    <row r="14" spans="1:24">
      <c r="A14" s="6" t="s">
        <v>119</v>
      </c>
      <c r="B14" s="46">
        <v>5</v>
      </c>
      <c r="C14" s="56">
        <f>(B14*100)/$T14</f>
        <v>11.627906976744185</v>
      </c>
      <c r="D14" s="46">
        <v>0</v>
      </c>
      <c r="E14" s="56">
        <f>(D14*100)/$T14</f>
        <v>0</v>
      </c>
      <c r="F14" s="46">
        <v>3</v>
      </c>
      <c r="G14" s="57">
        <f t="shared" si="3"/>
        <v>7</v>
      </c>
      <c r="H14" s="46">
        <v>5</v>
      </c>
      <c r="I14" s="56">
        <f>(H14*100)/$T14</f>
        <v>11.627906976744185</v>
      </c>
      <c r="J14" s="46">
        <v>4</v>
      </c>
      <c r="K14" s="57">
        <f t="shared" si="4"/>
        <v>9</v>
      </c>
      <c r="L14" s="46">
        <v>8</v>
      </c>
      <c r="M14" s="57">
        <f t="shared" si="0"/>
        <v>19</v>
      </c>
      <c r="N14" s="46">
        <v>3</v>
      </c>
      <c r="O14" s="57">
        <f t="shared" si="1"/>
        <v>7</v>
      </c>
      <c r="P14" s="46">
        <v>8</v>
      </c>
      <c r="Q14" s="57">
        <f t="shared" si="2"/>
        <v>19</v>
      </c>
      <c r="R14" s="46">
        <v>7</v>
      </c>
      <c r="S14" s="56">
        <f>(R14*100)/$T14</f>
        <v>16.279069767441861</v>
      </c>
      <c r="T14" s="50">
        <v>43</v>
      </c>
      <c r="U14" s="50">
        <v>38</v>
      </c>
      <c r="V14" s="50">
        <v>88</v>
      </c>
      <c r="W14" s="51" t="s">
        <v>120</v>
      </c>
      <c r="X14" s="52"/>
    </row>
    <row r="15" spans="1:24">
      <c r="A15" s="6" t="s">
        <v>21</v>
      </c>
      <c r="B15" s="46">
        <v>4</v>
      </c>
      <c r="C15" s="56">
        <v>14</v>
      </c>
      <c r="D15" s="46">
        <v>3</v>
      </c>
      <c r="E15" s="57">
        <f>ROUND((D15*100)/$T15,0)</f>
        <v>7</v>
      </c>
      <c r="F15" s="46">
        <v>7</v>
      </c>
      <c r="G15" s="57">
        <f t="shared" si="3"/>
        <v>16</v>
      </c>
      <c r="H15" s="46">
        <v>8</v>
      </c>
      <c r="I15" s="56">
        <f>(H15*100)/$T15</f>
        <v>18.604651162790699</v>
      </c>
      <c r="J15" s="46">
        <v>6</v>
      </c>
      <c r="K15" s="57">
        <f t="shared" si="4"/>
        <v>14</v>
      </c>
      <c r="L15" s="46">
        <v>4</v>
      </c>
      <c r="M15" s="57">
        <f t="shared" si="0"/>
        <v>9</v>
      </c>
      <c r="N15" s="46">
        <v>5</v>
      </c>
      <c r="O15" s="57">
        <f t="shared" si="1"/>
        <v>12</v>
      </c>
      <c r="P15" s="46">
        <v>4</v>
      </c>
      <c r="Q15" s="57">
        <f t="shared" si="2"/>
        <v>9</v>
      </c>
      <c r="R15" s="46">
        <v>2</v>
      </c>
      <c r="S15" s="56">
        <f>(R15*100)/$T15</f>
        <v>4.6511627906976747</v>
      </c>
      <c r="T15" s="50">
        <v>43</v>
      </c>
      <c r="U15" s="50">
        <v>36</v>
      </c>
      <c r="V15" s="50">
        <v>84</v>
      </c>
      <c r="W15" s="51" t="s">
        <v>121</v>
      </c>
      <c r="X15" s="52"/>
    </row>
    <row r="16" spans="1:24">
      <c r="A16" s="6" t="s">
        <v>126</v>
      </c>
      <c r="B16" s="56">
        <v>0</v>
      </c>
      <c r="C16" s="56">
        <f>(B16*100)/$T16</f>
        <v>0</v>
      </c>
      <c r="D16" s="56">
        <v>0</v>
      </c>
      <c r="E16" s="56">
        <f>(D16*100)/$T16</f>
        <v>0</v>
      </c>
      <c r="F16" s="56">
        <v>0</v>
      </c>
      <c r="G16" s="56">
        <f>(F16*100)/$T16</f>
        <v>0</v>
      </c>
      <c r="H16" s="56">
        <v>7</v>
      </c>
      <c r="I16" s="56">
        <f>(H16*100)/$T16</f>
        <v>16.279069767441861</v>
      </c>
      <c r="J16" s="56">
        <v>9</v>
      </c>
      <c r="K16" s="57">
        <f t="shared" si="4"/>
        <v>21</v>
      </c>
      <c r="L16" s="56">
        <v>5</v>
      </c>
      <c r="M16" s="57">
        <f t="shared" si="0"/>
        <v>12</v>
      </c>
      <c r="N16" s="56">
        <v>18</v>
      </c>
      <c r="O16" s="57">
        <f t="shared" si="1"/>
        <v>42</v>
      </c>
      <c r="P16" s="56">
        <v>4</v>
      </c>
      <c r="Q16" s="57">
        <f t="shared" si="2"/>
        <v>9</v>
      </c>
      <c r="R16" s="56">
        <v>0</v>
      </c>
      <c r="S16" s="56">
        <f>(R16*100)/$T16</f>
        <v>0</v>
      </c>
      <c r="T16" s="50">
        <v>43</v>
      </c>
      <c r="U16" s="50">
        <v>43</v>
      </c>
      <c r="V16" s="50">
        <v>100</v>
      </c>
      <c r="W16" s="51"/>
      <c r="X16" s="52"/>
    </row>
    <row r="17" spans="1:24">
      <c r="A17" s="6" t="s">
        <v>20</v>
      </c>
      <c r="B17" s="56">
        <v>0</v>
      </c>
      <c r="C17" s="57">
        <f>ROUND((B17*100)/$T17,0)</f>
        <v>0</v>
      </c>
      <c r="D17" s="56">
        <v>0</v>
      </c>
      <c r="E17" s="56">
        <v>0</v>
      </c>
      <c r="F17" s="56">
        <v>0</v>
      </c>
      <c r="G17" s="56">
        <v>0</v>
      </c>
      <c r="H17" s="56">
        <v>19</v>
      </c>
      <c r="I17" s="56">
        <f>(19*100/43)</f>
        <v>44.186046511627907</v>
      </c>
      <c r="J17" s="56">
        <v>9</v>
      </c>
      <c r="K17" s="57">
        <f t="shared" si="4"/>
        <v>21</v>
      </c>
      <c r="L17" s="56">
        <v>6</v>
      </c>
      <c r="M17" s="57">
        <f t="shared" si="0"/>
        <v>14</v>
      </c>
      <c r="N17" s="56">
        <v>7</v>
      </c>
      <c r="O17" s="57">
        <f t="shared" si="1"/>
        <v>16</v>
      </c>
      <c r="P17" s="56">
        <v>2</v>
      </c>
      <c r="Q17" s="57">
        <f t="shared" si="2"/>
        <v>5</v>
      </c>
      <c r="R17" s="56">
        <v>0</v>
      </c>
      <c r="S17" s="56">
        <v>0</v>
      </c>
      <c r="T17" s="50">
        <v>43</v>
      </c>
      <c r="U17" s="50">
        <v>43</v>
      </c>
      <c r="V17" s="50">
        <v>100</v>
      </c>
      <c r="W17" s="51"/>
      <c r="X17" s="52"/>
    </row>
    <row r="18" spans="1:24">
      <c r="A18" s="6" t="s">
        <v>8</v>
      </c>
      <c r="B18" s="49">
        <f>SUM(B9:B17)</f>
        <v>42</v>
      </c>
      <c r="C18" s="49"/>
      <c r="D18" s="49">
        <f>SUM(D9:D17)</f>
        <v>26</v>
      </c>
      <c r="E18" s="50"/>
      <c r="F18" s="49">
        <f>SUM(F9:F17)</f>
        <v>32</v>
      </c>
      <c r="G18" s="50"/>
      <c r="H18" s="49">
        <f>SUM(H9:H17)</f>
        <v>62</v>
      </c>
      <c r="I18" s="8"/>
      <c r="J18" s="49">
        <f>SUM(J9:J17)</f>
        <v>46</v>
      </c>
      <c r="K18" s="50"/>
      <c r="L18" s="49">
        <f>SUM(L9:L17)</f>
        <v>49</v>
      </c>
      <c r="M18" s="50"/>
      <c r="N18" s="49">
        <f>SUM(N9:N17)</f>
        <v>58</v>
      </c>
      <c r="O18" s="50"/>
      <c r="P18" s="49">
        <f>SUM(P9:P17)</f>
        <v>41</v>
      </c>
      <c r="Q18" s="50"/>
      <c r="R18" s="49">
        <f>SUM(R9:R17)</f>
        <v>31</v>
      </c>
      <c r="S18" s="50"/>
      <c r="T18" s="50">
        <v>387</v>
      </c>
      <c r="U18" s="50"/>
      <c r="V18" s="50"/>
      <c r="W18" s="51"/>
      <c r="X18" s="52"/>
    </row>
    <row r="19" spans="1:24">
      <c r="I19" s="8"/>
      <c r="Q19" s="53" t="s">
        <v>122</v>
      </c>
    </row>
    <row r="20" spans="1:24">
      <c r="I20" s="47"/>
    </row>
    <row r="21" spans="1:24">
      <c r="A21" s="9"/>
      <c r="B21" s="9"/>
      <c r="C21" s="9"/>
      <c r="D21" s="8" t="s">
        <v>106</v>
      </c>
      <c r="E21" s="8" t="s">
        <v>9</v>
      </c>
      <c r="F21" s="8" t="s">
        <v>105</v>
      </c>
      <c r="G21" s="8" t="s">
        <v>9</v>
      </c>
      <c r="H21" s="8" t="s">
        <v>104</v>
      </c>
      <c r="I21" s="8" t="s">
        <v>9</v>
      </c>
      <c r="J21" s="8" t="s">
        <v>103</v>
      </c>
      <c r="K21" s="8" t="s">
        <v>9</v>
      </c>
      <c r="L21" s="8" t="s">
        <v>102</v>
      </c>
      <c r="M21" s="8" t="s">
        <v>9</v>
      </c>
      <c r="N21" s="8" t="s">
        <v>101</v>
      </c>
      <c r="O21" s="8" t="s">
        <v>9</v>
      </c>
      <c r="P21" s="8" t="s">
        <v>37</v>
      </c>
      <c r="Q21" s="8" t="s">
        <v>9</v>
      </c>
      <c r="R21" s="8" t="s">
        <v>100</v>
      </c>
      <c r="S21" s="8" t="s">
        <v>9</v>
      </c>
      <c r="T21" s="8" t="s">
        <v>99</v>
      </c>
      <c r="U21" s="8" t="s">
        <v>9</v>
      </c>
      <c r="V21" s="8" t="s">
        <v>8</v>
      </c>
      <c r="W21" s="9"/>
      <c r="X21" s="9"/>
    </row>
    <row r="22" spans="1:24">
      <c r="A22" s="54" t="s">
        <v>123</v>
      </c>
      <c r="B22" s="54"/>
      <c r="C22" s="54"/>
      <c r="D22" s="47">
        <v>31</v>
      </c>
      <c r="E22" s="47"/>
      <c r="F22" s="47">
        <v>41</v>
      </c>
      <c r="G22" s="47"/>
      <c r="H22" s="47">
        <v>58</v>
      </c>
      <c r="I22" s="8"/>
      <c r="J22" s="47">
        <v>49</v>
      </c>
      <c r="K22" s="47"/>
      <c r="L22" s="47">
        <v>46</v>
      </c>
      <c r="M22" s="47"/>
      <c r="N22" s="47">
        <v>62</v>
      </c>
      <c r="O22" s="47"/>
      <c r="P22" s="47">
        <v>32</v>
      </c>
      <c r="Q22" s="47"/>
      <c r="R22" s="47">
        <v>26</v>
      </c>
      <c r="S22" s="47"/>
      <c r="T22" s="47">
        <v>42</v>
      </c>
      <c r="U22" s="47"/>
      <c r="V22" s="47">
        <v>387</v>
      </c>
    </row>
    <row r="23" spans="1:24">
      <c r="A23" s="54"/>
      <c r="B23" s="54"/>
      <c r="C23" s="54"/>
      <c r="D23" s="9"/>
      <c r="E23" s="9"/>
      <c r="F23" s="9"/>
      <c r="G23" s="9"/>
      <c r="H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9" spans="1:24">
      <c r="L29" t="s">
        <v>125</v>
      </c>
    </row>
  </sheetData>
  <mergeCells count="8">
    <mergeCell ref="A7:A8"/>
    <mergeCell ref="D7:S7"/>
    <mergeCell ref="W7:W8"/>
    <mergeCell ref="A1:U1"/>
    <mergeCell ref="A2:U2"/>
    <mergeCell ref="A3:W3"/>
    <mergeCell ref="A4:W4"/>
    <mergeCell ref="A5:X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V-consolidate</vt:lpstr>
      <vt:lpstr>class-result-analysis</vt:lpstr>
      <vt:lpstr>weak-student-list</vt:lpstr>
      <vt:lpstr>Sheet1</vt:lpstr>
      <vt:lpstr>'V-consolidate'!Print_Titles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Akash</cp:lastModifiedBy>
  <cp:lastPrinted>2015-09-01T10:09:30Z</cp:lastPrinted>
  <dcterms:created xsi:type="dcterms:W3CDTF">2015-08-21T02:34:08Z</dcterms:created>
  <dcterms:modified xsi:type="dcterms:W3CDTF">2015-09-05T12:12:01Z</dcterms:modified>
</cp:coreProperties>
</file>