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xr:revisionPtr revIDLastSave="0" documentId="13_ncr:1_{2BC573A6-96CC-43B6-85E2-10288AC24797}" xr6:coauthVersionLast="46" xr6:coauthVersionMax="46" xr10:uidLastSave="{00000000-0000-0000-0000-000000000000}"/>
  <bookViews>
    <workbookView xWindow="1950" yWindow="1950" windowWidth="28800" windowHeight="154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12" i="1"/>
  <c r="C24" i="1"/>
  <c r="C25" i="1"/>
  <c r="E5" i="1"/>
  <c r="I5" i="1" l="1"/>
  <c r="J5" i="1" s="1"/>
  <c r="K5" i="1" s="1"/>
  <c r="L5" i="1" s="1"/>
  <c r="M5" i="1" s="1"/>
  <c r="N5" i="1" s="1"/>
</calcChain>
</file>

<file path=xl/sharedStrings.xml><?xml version="1.0" encoding="utf-8"?>
<sst xmlns="http://schemas.openxmlformats.org/spreadsheetml/2006/main" count="30" uniqueCount="27">
  <si>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</si>
  <si>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</si>
  <si>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</si>
  <si>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</si>
  <si>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</si>
  <si>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</si>
  <si>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</si>
  <si>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</si>
  <si>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</si>
  <si>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</si>
  <si>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</si>
  <si>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</si>
  <si>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Economies</t>
  </si>
  <si>
    <t>Apport total</t>
  </si>
  <si>
    <t>Apport</t>
  </si>
  <si>
    <t>Prix du bien</t>
  </si>
  <si>
    <t>Cas 1</t>
  </si>
  <si>
    <t>Cas 2</t>
  </si>
  <si>
    <t>Cas 3</t>
  </si>
  <si>
    <t>Mensualités</t>
  </si>
  <si>
    <t>Colonne1</t>
  </si>
  <si>
    <t>Cas perso</t>
  </si>
  <si>
    <t>2021</t>
  </si>
  <si>
    <t>Bague</t>
  </si>
  <si>
    <t>Studio</t>
  </si>
  <si>
    <t>Restaurant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</si>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</sst>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0" fillId="3" borderId="0" xfId="0" applyFill="1"/>
    <xf numFmtId="164" fontId="0" fillId="0" borderId="0" xfId="0" applyNumberFormat="1"/>
    <xf numFmtId="0" fontId="0" fillId="3" borderId="1" xfId="0" applyFont="1" applyFill="1" applyBorder="1"/>
    <xf numFmtId="164" fontId="0" fillId="0" borderId="2" xfId="0" applyNumberFormat="1" applyFont="1" applyBorder="1"/>
    <xf numFmtId="0" fontId="0" fillId="3" borderId="3" xfId="0" applyFont="1" applyFill="1" applyBorder="1"/>
    <xf numFmtId="164" fontId="0" fillId="0" borderId="4" xfId="0" applyNumberFormat="1" applyFont="1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5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ABF22-40DE-4646-97ED-2FCD8333D9D6}" name="Tableau2" displayName="Tableau2" ref="B17:E20" totalsRowShown="0">
  <autoFilter ref="B17:E20" xr:uid="{BCD5EBF1-2CA5-4EE9-896D-622F38D1F425}"/>
  <tableColumns count="4">
    <tableColumn id="1" xr3:uid="{13F0B927-DD3F-4E93-8E31-4755D5A983CC}" name="Colonne1" dataDxfId="14"/>
    <tableColumn id="2" xr3:uid="{C54F4B74-1194-4EC5-900A-4154BFE5D8BC}" name="Cas 1" dataDxfId="13"/>
    <tableColumn id="3" xr3:uid="{6472B1CE-78CE-499C-9618-AA1B06922194}" name="Cas 2" dataDxfId="12"/>
    <tableColumn id="4" xr3:uid="{FCFB7403-60C9-449D-93DA-C62C43DAA125}" name="Cas 3" dataDxfId="1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7B0E9F-261A-4CDA-801F-4EFB673F631D}" name="Tableau3" displayName="Tableau3" ref="B3:N5" totalsRowShown="0">
  <autoFilter ref="B3:N5" xr:uid="{0765A9A0-B553-42E2-89DF-2C37B4F2D752}"/>
  <tableColumns count="13">
    <tableColumn id="1" xr3:uid="{B53DB0C3-FADD-44B7-A98C-E01A5FC250A9}" name="2021"/>
    <tableColumn id="2" xr3:uid="{E46321EF-CBF5-46EE-90EC-B8F139E33B52}" name="Janvier" dataDxfId="10"/>
    <tableColumn id="3" xr3:uid="{437D151D-EEBF-4129-B890-86136FE583FE}" name="Février" dataDxfId="9"/>
    <tableColumn id="4" xr3:uid="{C427137B-B5AA-4CB4-87D2-1AD3A5A65CBA}" name="Mars">
      <calculatedColumnFormula>9650+E3</calculatedColumnFormula>
    </tableColumn>
    <tableColumn id="5" xr3:uid="{9D0C250C-1A60-4ED6-88B8-9A627D3A6F85}" name="Avril" dataDxfId="8">
      <calculatedColumnFormula>E4+F3</calculatedColumnFormula>
    </tableColumn>
    <tableColumn id="6" xr3:uid="{9DF3D294-C5A3-41DE-ABC9-11B89231BA25}" name="Mai" dataDxfId="7">
      <calculatedColumnFormula>F4+G3</calculatedColumnFormula>
    </tableColumn>
    <tableColumn id="7" xr3:uid="{EF836757-6A22-4371-9812-FB5C4D957E1C}" name="Juin" dataDxfId="6">
      <calculatedColumnFormula>G4+H3</calculatedColumnFormula>
    </tableColumn>
    <tableColumn id="8" xr3:uid="{9C0932BF-E7EF-46EC-B6D8-ED0C1284D901}" name="Juillet" dataDxfId="5">
      <calculatedColumnFormula>H4+I3</calculatedColumnFormula>
    </tableColumn>
    <tableColumn id="9" xr3:uid="{CB5393FF-A6DA-49F4-86A7-2DBCAE6D4256}" name="Août" dataDxfId="4">
      <calculatedColumnFormula>I4+J3</calculatedColumnFormula>
    </tableColumn>
    <tableColumn id="10" xr3:uid="{A91B8A83-0BCF-4E1D-93F6-D9F3D0EE16B8}" name="Septembre" dataDxfId="3">
      <calculatedColumnFormula>J4+K3</calculatedColumnFormula>
    </tableColumn>
    <tableColumn id="11" xr3:uid="{85225B90-44B6-4725-91F0-8BD8C8B6D54A}" name="Octobre" dataDxfId="2">
      <calculatedColumnFormula>K4+L3</calculatedColumnFormula>
    </tableColumn>
    <tableColumn id="12" xr3:uid="{73522BE3-0F6A-4B78-9E4E-8DB9858063A2}" name="Novembre" dataDxfId="1">
      <calculatedColumnFormula>L4+M3</calculatedColumnFormula>
    </tableColumn>
    <tableColumn id="13" xr3:uid="{DF6B09AE-D381-4733-87EC-159236147BCC}" name="Décembre" dataDxfId="0">
      <calculatedColumnFormula>M4+N3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5"/>
  <sheetViews>
    <sheetView tabSelected="1" workbookViewId="0">
      <selection activeCell="J8" sqref="J8"/>
    </sheetView>
  </sheetViews>
  <sheetFormatPr baseColWidth="10" defaultColWidth="9.140625" defaultRowHeight="15" x14ac:dyDescent="0.25"/>
  <cols>
    <col min="2" max="2" width="13" customWidth="1"/>
    <col min="3" max="5" width="11.42578125" bestFit="1" customWidth="1"/>
    <col min="6" max="10" width="10.42578125" bestFit="1" customWidth="1"/>
    <col min="11" max="11" width="13" customWidth="1"/>
    <col min="12" max="12" width="10.42578125" bestFit="1" customWidth="1"/>
    <col min="13" max="13" width="12.5703125" customWidth="1"/>
    <col min="14" max="14" width="12.28515625" customWidth="1"/>
  </cols>
  <sheetData>
    <row r="3" spans="2:14" x14ac:dyDescent="0.25">
      <c r="B3" t="s">
        <v>22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</row>
    <row r="4" spans="2:14" x14ac:dyDescent="0.25">
      <c r="B4" t="s">
        <v>12</v>
      </c>
      <c r="C4" s="8"/>
      <c r="D4" s="8"/>
      <c r="E4" s="9">
        <v>400</v>
      </c>
      <c r="F4" s="3">
        <v>800</v>
      </c>
      <c r="G4" s="3">
        <v>800</v>
      </c>
      <c r="H4" s="3">
        <v>800</v>
      </c>
      <c r="I4" s="3">
        <v>1900</v>
      </c>
      <c r="J4" s="3">
        <v>400</v>
      </c>
      <c r="K4" s="3">
        <v>400</v>
      </c>
      <c r="L4" s="3">
        <v>400</v>
      </c>
      <c r="M4" s="3">
        <v>400</v>
      </c>
      <c r="N4" s="3">
        <v>400</v>
      </c>
    </row>
    <row r="5" spans="2:14" x14ac:dyDescent="0.25">
      <c r="B5" t="s">
        <v>13</v>
      </c>
      <c r="C5" s="8"/>
      <c r="D5" s="8"/>
      <c r="E5" s="3">
        <f>9650+E4</f>
        <v>10050</v>
      </c>
      <c r="F5" s="3">
        <f>E5+F4-I12</f>
        <v>5765</v>
      </c>
      <c r="G5" s="3">
        <f t="shared" ref="F5:N5" si="0">F5+G4</f>
        <v>6565</v>
      </c>
      <c r="H5" s="3">
        <f t="shared" si="0"/>
        <v>7365</v>
      </c>
      <c r="I5" s="3">
        <f>H5+I4</f>
        <v>9265</v>
      </c>
      <c r="J5" s="3">
        <f t="shared" si="0"/>
        <v>9665</v>
      </c>
      <c r="K5" s="3">
        <f t="shared" si="0"/>
        <v>10065</v>
      </c>
      <c r="L5" s="3">
        <f t="shared" si="0"/>
        <v>10465</v>
      </c>
      <c r="M5" s="3">
        <f t="shared" si="0"/>
        <v>10865</v>
      </c>
      <c r="N5" s="3">
        <f t="shared" si="0"/>
        <v>11265</v>
      </c>
    </row>
    <row r="8" spans="2:14" x14ac:dyDescent="0.25">
      <c r="H8" t="s">
        <v>23</v>
      </c>
      <c r="I8" s="3">
        <v>3300</v>
      </c>
    </row>
    <row r="9" spans="2:14" x14ac:dyDescent="0.25">
      <c r="H9" t="s">
        <v>24</v>
      </c>
      <c r="I9" s="3">
        <v>1685</v>
      </c>
    </row>
    <row r="10" spans="2:14" x14ac:dyDescent="0.25">
      <c r="H10" t="s">
        <v>25</v>
      </c>
      <c r="I10" s="3">
        <v>100</v>
      </c>
    </row>
    <row r="12" spans="2:14" x14ac:dyDescent="0.25">
      <c r="H12" t="s">
        <v>26</v>
      </c>
      <c r="I12" s="3">
        <f>SUM(I8:I11)</f>
        <v>5085</v>
      </c>
    </row>
    <row r="17" spans="2:5" x14ac:dyDescent="0.25">
      <c r="B17" t="s">
        <v>20</v>
      </c>
      <c r="C17" t="s">
        <v>16</v>
      </c>
      <c r="D17" t="s">
        <v>17</v>
      </c>
      <c r="E17" t="s">
        <v>18</v>
      </c>
    </row>
    <row r="18" spans="2:5" x14ac:dyDescent="0.25">
      <c r="B18" s="2" t="s">
        <v>15</v>
      </c>
      <c r="C18" s="3">
        <v>225000</v>
      </c>
      <c r="D18" s="3">
        <v>250000</v>
      </c>
      <c r="E18" s="3">
        <v>275000</v>
      </c>
    </row>
    <row r="19" spans="2:5" x14ac:dyDescent="0.25">
      <c r="B19" s="2" t="s">
        <v>14</v>
      </c>
      <c r="C19" s="3">
        <v>22000</v>
      </c>
      <c r="D19" s="3">
        <v>24300</v>
      </c>
      <c r="E19" s="3">
        <v>26500</v>
      </c>
    </row>
    <row r="20" spans="2:5" x14ac:dyDescent="0.25">
      <c r="B20" s="2" t="s">
        <v>19</v>
      </c>
      <c r="C20" s="3">
        <v>860</v>
      </c>
      <c r="D20" s="3">
        <v>1070</v>
      </c>
      <c r="E20" s="3">
        <v>1070</v>
      </c>
    </row>
    <row r="22" spans="2:5" x14ac:dyDescent="0.25">
      <c r="C22" s="1" t="s">
        <v>21</v>
      </c>
    </row>
    <row r="23" spans="2:5" x14ac:dyDescent="0.25">
      <c r="B23" s="4" t="s">
        <v>15</v>
      </c>
      <c r="C23" s="5">
        <v>300000</v>
      </c>
    </row>
    <row r="24" spans="2:5" x14ac:dyDescent="0.25">
      <c r="B24" s="4" t="s">
        <v>14</v>
      </c>
      <c r="C24" s="5">
        <f>C23*C19/C18</f>
        <v>29333.333333333332</v>
      </c>
      <c r="D24" s="5"/>
      <c r="E24" s="5"/>
    </row>
    <row r="25" spans="2:5" x14ac:dyDescent="0.25">
      <c r="B25" s="6" t="s">
        <v>19</v>
      </c>
      <c r="C25" s="7">
        <f>C23*C20/C18</f>
        <v>1146.6666666666667</v>
      </c>
      <c r="D25" s="7"/>
      <c r="E25" s="7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2015-06-05T18:19:34Z</dcterms:created>
  <dcterms:modified xsi:type="dcterms:W3CDTF">2021-04-21T06:27:40Z</dcterms:modified>
</cp:coreProperties>
</file>