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_putra\Documents\Mercy\"/>
    </mc:Choice>
  </mc:AlternateContent>
  <bookViews>
    <workbookView xWindow="0" yWindow="0" windowWidth="10710" windowHeight="42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22" i="1" l="1"/>
  <c r="O22" i="1"/>
  <c r="N22" i="1"/>
  <c r="K22" i="1"/>
  <c r="P21" i="1"/>
  <c r="O21" i="1"/>
  <c r="N21" i="1"/>
  <c r="K21" i="1"/>
  <c r="P20" i="1"/>
  <c r="O20" i="1"/>
  <c r="N20" i="1"/>
  <c r="K20" i="1"/>
  <c r="P19" i="1"/>
  <c r="O19" i="1"/>
  <c r="N19" i="1"/>
  <c r="K19" i="1"/>
  <c r="P18" i="1"/>
  <c r="O18" i="1"/>
  <c r="N18" i="1"/>
  <c r="K18" i="1"/>
  <c r="P17" i="1"/>
  <c r="O17" i="1"/>
  <c r="N17" i="1"/>
  <c r="K17" i="1"/>
  <c r="P16" i="1" l="1"/>
  <c r="O16" i="1"/>
  <c r="N16" i="1"/>
  <c r="K16" i="1"/>
</calcChain>
</file>

<file path=xl/sharedStrings.xml><?xml version="1.0" encoding="utf-8"?>
<sst xmlns="http://schemas.openxmlformats.org/spreadsheetml/2006/main" count="84" uniqueCount="58">
  <si>
    <t>BUNYUT COAL LABORATORY</t>
  </si>
  <si>
    <t>Page 1 of 1</t>
  </si>
  <si>
    <t xml:space="preserve">Related Document </t>
  </si>
  <si>
    <t>Issue No. A</t>
  </si>
  <si>
    <t>TCM-QM 5.10</t>
  </si>
  <si>
    <t>GEOLOGY EXPLORATION ANALYSIS REPORT</t>
  </si>
  <si>
    <t>Revision No. 0</t>
  </si>
  <si>
    <t>Job No.</t>
  </si>
  <si>
    <t xml:space="preserve"> </t>
  </si>
  <si>
    <t>Report to</t>
  </si>
  <si>
    <t>: HANDY RINALDI</t>
  </si>
  <si>
    <t>Date received sample</t>
  </si>
  <si>
    <t>No.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</si>
  <si>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</si>
  <si>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Sample ID</t>
  </si>
  <si>
    <t>Laboratory ID</t>
  </si>
  <si>
    <t>TM</t>
  </si>
  <si>
    <t>M</t>
  </si>
  <si>
    <t>VM</t>
  </si>
  <si>
    <t>Ash</t>
  </si>
  <si>
    <t>FC</t>
  </si>
  <si>
    <t>TS</t>
  </si>
  <si>
    <t>Calorific Value</t>
  </si>
  <si>
    <t>Sample</t>
  </si>
  <si>
    <t>%</t>
  </si>
  <si>
    <t>Cal/g</t>
  </si>
  <si>
    <t>RD</t>
  </si>
  <si>
    <t>Type</t>
  </si>
  <si>
    <t>ar</t>
  </si>
  <si>
    <t>ad</t>
  </si>
  <si>
    <t>db</t>
  </si>
  <si>
    <t>daf</t>
  </si>
  <si>
    <t>Kg/Ltr</t>
  </si>
  <si>
    <t>Regards,</t>
  </si>
  <si>
    <t>Alvian Irviansyah</t>
  </si>
  <si>
    <t>Laboratory Superintendent</t>
  </si>
  <si>
    <t>Mass Spl</t>
  </si>
  <si>
    <t>/20</t>
  </si>
  <si>
    <t>CO</t>
  </si>
  <si>
    <t>JULI,  2020</t>
  </si>
  <si>
    <t>: TCM GEO.101.07.2020</t>
  </si>
  <si>
    <t xml:space="preserve">: JULI  27  2020 </t>
  </si>
  <si>
    <t>: GEO.PRE.ARS.2020.012.JULI.27</t>
  </si>
  <si>
    <t>GE.1327</t>
  </si>
  <si>
    <t>GE.1328</t>
  </si>
  <si>
    <t>GE.1329</t>
  </si>
  <si>
    <t>GE.1330</t>
  </si>
  <si>
    <t>GE.1331</t>
  </si>
  <si>
    <t>GE.1332</t>
  </si>
  <si>
    <t>GE.1333</t>
  </si>
  <si>
    <t>NG1900019C-01</t>
  </si>
  <si>
    <t>NG1808021C-01</t>
  </si>
  <si>
    <t>NG1808021C-02</t>
  </si>
  <si>
    <t>NG1809023C-01</t>
  </si>
  <si>
    <t>NG1809023C-02</t>
  </si>
  <si>
    <t>NG1900022C-01</t>
  </si>
  <si>
    <t>NG1900022C-02</t>
  </si>
  <si>
    <t>Date : 08/03/2020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</si>
</sst>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b/>
      <sz val="9"/>
      <name val="Verdan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name val="Times New Roman"/>
      <family val="1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u/>
      <sz val="10"/>
      <name val="Tahoma"/>
      <family val="2"/>
    </font>
    <font>
      <sz val="10"/>
      <color theme="1"/>
      <name val="Tahoma"/>
      <family val="2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41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/>
    <xf numFmtId="0" fontId="1" fillId="0" borderId="0" xfId="1"/>
    <xf numFmtId="0" fontId="3" fillId="2" borderId="0" xfId="1" applyFont="1" applyFill="1"/>
    <xf numFmtId="16" fontId="2" fillId="2" borderId="0" xfId="1" quotePrefix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/>
    <xf numFmtId="0" fontId="4" fillId="2" borderId="0" xfId="1" applyFont="1" applyFill="1" applyAlignment="1"/>
    <xf numFmtId="0" fontId="4" fillId="2" borderId="0" xfId="1" applyFont="1" applyFill="1" applyBorder="1" applyAlignment="1">
      <alignment horizontal="left"/>
    </xf>
    <xf numFmtId="0" fontId="5" fillId="2" borderId="0" xfId="1" applyFont="1" applyFill="1" applyBorder="1"/>
    <xf numFmtId="0" fontId="4" fillId="2" borderId="0" xfId="1" applyFont="1" applyFill="1" applyAlignment="1">
      <alignment horizontal="left"/>
    </xf>
    <xf numFmtId="0" fontId="5" fillId="2" borderId="0" xfId="1" applyFont="1" applyFill="1"/>
    <xf numFmtId="0" fontId="4" fillId="2" borderId="0" xfId="1" applyFont="1" applyFill="1" applyAlignment="1">
      <alignment horizontal="center"/>
    </xf>
    <xf numFmtId="0" fontId="6" fillId="2" borderId="0" xfId="1" applyFont="1" applyFill="1" applyAlignment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0" fontId="1" fillId="2" borderId="0" xfId="1" applyFill="1"/>
    <xf numFmtId="0" fontId="7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164" fontId="7" fillId="4" borderId="10" xfId="1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0" fontId="4" fillId="2" borderId="0" xfId="3" applyFont="1" applyFill="1" applyBorder="1" applyAlignment="1">
      <alignment horizontal="left"/>
    </xf>
    <xf numFmtId="0" fontId="8" fillId="5" borderId="16" xfId="1" applyFont="1" applyFill="1" applyBorder="1" applyAlignment="1">
      <alignment horizontal="center" vertical="center"/>
    </xf>
    <xf numFmtId="16" fontId="2" fillId="2" borderId="14" xfId="1" applyNumberFormat="1" applyFont="1" applyFill="1" applyBorder="1" applyAlignment="1">
      <alignment horizontal="center"/>
    </xf>
    <xf numFmtId="16" fontId="2" fillId="2" borderId="13" xfId="1" applyNumberFormat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/>
    </xf>
    <xf numFmtId="0" fontId="7" fillId="3" borderId="9" xfId="1" applyFont="1" applyFill="1" applyBorder="1" applyAlignment="1">
      <alignment vertical="center"/>
    </xf>
    <xf numFmtId="0" fontId="8" fillId="2" borderId="13" xfId="1" applyFont="1" applyFill="1" applyBorder="1" applyAlignment="1"/>
    <xf numFmtId="0" fontId="11" fillId="0" borderId="16" xfId="3" applyFont="1" applyBorder="1" applyAlignment="1">
      <alignment horizontal="center"/>
    </xf>
    <xf numFmtId="0" fontId="12" fillId="0" borderId="16" xfId="3" applyFont="1" applyBorder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" fillId="0" borderId="0" xfId="3"/>
    <xf numFmtId="0" fontId="4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2" fontId="8" fillId="6" borderId="23" xfId="0" applyNumberFormat="1" applyFont="1" applyFill="1" applyBorder="1" applyAlignment="1" applyProtection="1">
      <alignment horizontal="center"/>
    </xf>
    <xf numFmtId="1" fontId="8" fillId="6" borderId="23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9" fillId="2" borderId="0" xfId="1" applyFont="1" applyFill="1" applyAlignment="1">
      <alignment horizontal="center"/>
    </xf>
    <xf numFmtId="0" fontId="7" fillId="3" borderId="19" xfId="1" applyFont="1" applyFill="1" applyBorder="1" applyAlignment="1">
      <alignment horizontal="center"/>
    </xf>
    <xf numFmtId="0" fontId="7" fillId="3" borderId="20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3" borderId="2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/>
    </xf>
    <xf numFmtId="0" fontId="2" fillId="2" borderId="13" xfId="1" applyFont="1" applyFill="1" applyBorder="1" applyAlignment="1">
      <alignment horizontal="left"/>
    </xf>
    <xf numFmtId="16" fontId="2" fillId="2" borderId="15" xfId="1" applyNumberFormat="1" applyFont="1" applyFill="1" applyBorder="1" applyAlignment="1">
      <alignment horizontal="left"/>
    </xf>
    <xf numFmtId="16" fontId="2" fillId="2" borderId="14" xfId="1" applyNumberFormat="1" applyFont="1" applyFill="1" applyBorder="1" applyAlignment="1">
      <alignment horizontal="left"/>
    </xf>
    <xf numFmtId="0" fontId="2" fillId="2" borderId="14" xfId="1" applyFont="1" applyFill="1" applyBorder="1" applyAlignment="1">
      <alignment horizontal="left"/>
    </xf>
    <xf numFmtId="0" fontId="2" fillId="2" borderId="13" xfId="1" applyFont="1" applyFill="1" applyBorder="1" applyAlignment="1">
      <alignment horizontal="center"/>
    </xf>
    <xf numFmtId="16" fontId="2" fillId="2" borderId="15" xfId="1" quotePrefix="1" applyNumberFormat="1" applyFont="1" applyFill="1" applyBorder="1" applyAlignment="1">
      <alignment horizontal="center"/>
    </xf>
    <xf numFmtId="16" fontId="2" fillId="2" borderId="14" xfId="1" quotePrefix="1" applyNumberFormat="1" applyFont="1" applyFill="1" applyBorder="1" applyAlignment="1">
      <alignment horizontal="center"/>
    </xf>
    <xf numFmtId="16" fontId="2" fillId="2" borderId="13" xfId="1" quotePrefix="1" applyNumberFormat="1" applyFont="1" applyFill="1" applyBorder="1" applyAlignment="1">
      <alignment horizontal="center"/>
    </xf>
  </cellXfs>
  <cellStyles count="4"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114300</xdr:rowOff>
    </xdr:from>
    <xdr:to>
      <xdr:col>1</xdr:col>
      <xdr:colOff>1152525</xdr:colOff>
      <xdr:row>1</xdr:row>
      <xdr:rowOff>323850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1609725" cy="60007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0</xdr:row>
      <xdr:rowOff>219075</xdr:rowOff>
    </xdr:from>
    <xdr:to>
      <xdr:col>16</xdr:col>
      <xdr:colOff>336136</xdr:colOff>
      <xdr:row>1</xdr:row>
      <xdr:rowOff>219075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219075"/>
          <a:ext cx="1079086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topLeftCell="A4" workbookViewId="0">
      <selection sqref="A1:Y2"/>
    </sheetView>
  </sheetViews>
  <sheetFormatPr defaultRowHeight="14.5" x14ac:dyDescent="0.35"/>
  <cols>
    <col min="2" max="2" width="20" customWidth="1"/>
    <col min="3" max="3" width="12.453125" customWidth="1"/>
    <col min="4" max="4" width="8.54296875" customWidth="1"/>
    <col min="5" max="5" width="6.1796875" customWidth="1"/>
    <col min="6" max="6" width="9.453125" customWidth="1"/>
    <col min="7" max="7" width="9.1796875" customWidth="1"/>
    <col min="18" max="18" width="5" customWidth="1"/>
    <col min="19" max="19" width="10.7265625" customWidth="1"/>
    <col min="20" max="24" width="6.453125" customWidth="1"/>
  </cols>
  <sheetData>
    <row r="1" spans="1:42" ht="30.75" customHeight="1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42" ht="30.75" customHeigh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42" x14ac:dyDescent="0.35">
      <c r="A3" s="66"/>
      <c r="B3" s="67"/>
      <c r="C3" s="66" t="s">
        <v>0</v>
      </c>
      <c r="D3" s="67"/>
      <c r="E3" s="67"/>
      <c r="F3" s="67"/>
      <c r="G3" s="67"/>
      <c r="H3" s="67"/>
      <c r="I3" s="67"/>
      <c r="J3" s="67"/>
      <c r="K3" s="67"/>
      <c r="L3" s="67"/>
      <c r="M3" s="73"/>
      <c r="N3" s="68" t="s">
        <v>1</v>
      </c>
      <c r="O3" s="72"/>
      <c r="P3" s="35"/>
      <c r="Q3" s="36"/>
      <c r="R3" s="5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35">
      <c r="A4" s="68" t="s">
        <v>2</v>
      </c>
      <c r="B4" s="69"/>
      <c r="C4" s="66"/>
      <c r="D4" s="67"/>
      <c r="E4" s="67"/>
      <c r="F4" s="67"/>
      <c r="G4" s="67"/>
      <c r="H4" s="67"/>
      <c r="I4" s="67"/>
      <c r="J4" s="67"/>
      <c r="K4" s="67"/>
      <c r="L4" s="67"/>
      <c r="M4" s="73"/>
      <c r="N4" s="68" t="s">
        <v>3</v>
      </c>
      <c r="O4" s="72"/>
      <c r="P4" s="35"/>
      <c r="Q4" s="36"/>
      <c r="R4" s="5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35">
      <c r="A5" s="68" t="s">
        <v>4</v>
      </c>
      <c r="B5" s="69"/>
      <c r="C5" s="66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73"/>
      <c r="N5" s="68" t="s">
        <v>6</v>
      </c>
      <c r="O5" s="72"/>
      <c r="P5" s="35"/>
      <c r="Q5" s="36"/>
      <c r="R5" s="50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35">
      <c r="A6" s="74"/>
      <c r="B6" s="75"/>
      <c r="C6" s="74" t="s">
        <v>39</v>
      </c>
      <c r="D6" s="75"/>
      <c r="E6" s="75"/>
      <c r="F6" s="75"/>
      <c r="G6" s="75"/>
      <c r="H6" s="75"/>
      <c r="I6" s="75"/>
      <c r="J6" s="75"/>
      <c r="K6" s="75"/>
      <c r="L6" s="75"/>
      <c r="M6" s="76"/>
      <c r="N6" s="70" t="s">
        <v>57</v>
      </c>
      <c r="O6" s="71"/>
      <c r="P6" s="33"/>
      <c r="Q6" s="34"/>
      <c r="R6" s="5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35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6"/>
      <c r="R7" s="50"/>
      <c r="S7" s="3"/>
      <c r="T7" s="3"/>
      <c r="U7" s="3"/>
      <c r="V7" s="1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35">
      <c r="A8" s="7" t="s">
        <v>7</v>
      </c>
      <c r="B8" s="7"/>
      <c r="C8" s="8" t="s">
        <v>40</v>
      </c>
      <c r="D8" s="46"/>
      <c r="E8" s="9"/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5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35">
      <c r="A9" s="7" t="s">
        <v>9</v>
      </c>
      <c r="B9" s="12"/>
      <c r="C9" s="31" t="s">
        <v>10</v>
      </c>
      <c r="D9" s="46"/>
      <c r="E9" s="9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5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35">
      <c r="A10" s="7" t="s">
        <v>11</v>
      </c>
      <c r="B10" s="12"/>
      <c r="C10" s="8" t="s">
        <v>41</v>
      </c>
      <c r="D10" s="46"/>
      <c r="E10" s="9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5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35">
      <c r="A11" s="7" t="s">
        <v>12</v>
      </c>
      <c r="B11" s="12"/>
      <c r="C11" s="8" t="s">
        <v>42</v>
      </c>
      <c r="D11" s="46"/>
      <c r="E11" s="9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51"/>
      <c r="S11" s="11"/>
      <c r="T11" s="11"/>
      <c r="U11" s="2"/>
      <c r="V11" s="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6" thickBot="1" x14ac:dyDescent="0.4">
      <c r="A12" s="13"/>
      <c r="B12" s="14"/>
      <c r="C12" s="14" t="s">
        <v>13</v>
      </c>
      <c r="D12" s="14"/>
      <c r="E12" s="15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52"/>
      <c r="S12" s="2"/>
      <c r="T12" s="2"/>
      <c r="U12" s="1"/>
      <c r="V12" s="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37" t="s">
        <v>12</v>
      </c>
      <c r="B13" s="17" t="s">
        <v>14</v>
      </c>
      <c r="C13" s="17"/>
      <c r="D13" s="64" t="s">
        <v>15</v>
      </c>
      <c r="E13" s="65"/>
      <c r="F13" s="17"/>
      <c r="G13" s="18" t="s">
        <v>16</v>
      </c>
      <c r="H13" s="19" t="s">
        <v>17</v>
      </c>
      <c r="I13" s="19" t="s">
        <v>18</v>
      </c>
      <c r="J13" s="18" t="s">
        <v>19</v>
      </c>
      <c r="K13" s="18" t="s">
        <v>20</v>
      </c>
      <c r="L13" s="18" t="s">
        <v>21</v>
      </c>
      <c r="M13" s="61" t="s">
        <v>22</v>
      </c>
      <c r="N13" s="62"/>
      <c r="O13" s="62"/>
      <c r="P13" s="63"/>
      <c r="Q13" s="20"/>
      <c r="R13" s="5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42" x14ac:dyDescent="0.35">
      <c r="A14" s="38"/>
      <c r="B14" s="21"/>
      <c r="C14" s="21" t="s">
        <v>23</v>
      </c>
      <c r="D14" s="45"/>
      <c r="E14" s="40"/>
      <c r="F14" s="21" t="s">
        <v>36</v>
      </c>
      <c r="G14" s="22" t="s">
        <v>24</v>
      </c>
      <c r="H14" s="23" t="s">
        <v>24</v>
      </c>
      <c r="I14" s="23" t="s">
        <v>24</v>
      </c>
      <c r="J14" s="22" t="s">
        <v>24</v>
      </c>
      <c r="K14" s="22" t="s">
        <v>24</v>
      </c>
      <c r="L14" s="22" t="s">
        <v>24</v>
      </c>
      <c r="M14" s="22" t="s">
        <v>25</v>
      </c>
      <c r="N14" s="22" t="s">
        <v>25</v>
      </c>
      <c r="O14" s="22" t="s">
        <v>25</v>
      </c>
      <c r="P14" s="24" t="s">
        <v>25</v>
      </c>
      <c r="Q14" s="25" t="s">
        <v>26</v>
      </c>
      <c r="R14" s="5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42" x14ac:dyDescent="0.35">
      <c r="A15" s="39"/>
      <c r="B15" s="26"/>
      <c r="C15" s="26" t="s">
        <v>27</v>
      </c>
      <c r="D15" s="47"/>
      <c r="E15" s="41"/>
      <c r="F15" s="26"/>
      <c r="G15" s="27" t="s">
        <v>28</v>
      </c>
      <c r="H15" s="28" t="s">
        <v>29</v>
      </c>
      <c r="I15" s="28" t="s">
        <v>29</v>
      </c>
      <c r="J15" s="27"/>
      <c r="K15" s="27" t="s">
        <v>29</v>
      </c>
      <c r="L15" s="27" t="s">
        <v>29</v>
      </c>
      <c r="M15" s="27" t="s">
        <v>29</v>
      </c>
      <c r="N15" s="27" t="s">
        <v>30</v>
      </c>
      <c r="O15" s="27" t="s">
        <v>28</v>
      </c>
      <c r="P15" s="29" t="s">
        <v>31</v>
      </c>
      <c r="Q15" s="30" t="s">
        <v>32</v>
      </c>
      <c r="R15" s="51"/>
      <c r="S15" s="11"/>
      <c r="T15" s="11"/>
      <c r="U15" s="60"/>
      <c r="V15" s="60"/>
      <c r="W15" s="6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42" x14ac:dyDescent="0.35">
      <c r="A16" s="32">
        <v>1</v>
      </c>
      <c r="B16" s="43" t="s">
        <v>50</v>
      </c>
      <c r="C16" s="44" t="s">
        <v>38</v>
      </c>
      <c r="D16" s="48" t="s">
        <v>43</v>
      </c>
      <c r="E16" s="42" t="s">
        <v>37</v>
      </c>
      <c r="F16" s="57">
        <v>4.82</v>
      </c>
      <c r="G16" s="57">
        <v>9.5722079999999998</v>
      </c>
      <c r="H16" s="57">
        <v>6.66</v>
      </c>
      <c r="I16" s="57">
        <v>43.05</v>
      </c>
      <c r="J16" s="57">
        <v>3.07</v>
      </c>
      <c r="K16" s="57">
        <f t="shared" ref="K16" si="0">100-J16-I16-H16</f>
        <v>47.220000000000013</v>
      </c>
      <c r="L16" s="57">
        <v>2.56</v>
      </c>
      <c r="M16" s="58">
        <v>7044</v>
      </c>
      <c r="N16" s="58">
        <f t="shared" ref="N16" si="1">M16*100/(100-H16)</f>
        <v>7546.6038140132841</v>
      </c>
      <c r="O16" s="58">
        <f t="shared" ref="O16" si="2">M16*(100-G16)/(100-H16)</f>
        <v>6824.2271999999994</v>
      </c>
      <c r="P16" s="58">
        <f t="shared" ref="P16" si="3">M16*100/(100-H16-J16)</f>
        <v>7803.2568959787295</v>
      </c>
      <c r="Q16" s="57">
        <v>1.33</v>
      </c>
      <c r="R16" s="53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21" x14ac:dyDescent="0.35">
      <c r="A17" s="32">
        <v>2</v>
      </c>
      <c r="B17" s="43" t="s">
        <v>51</v>
      </c>
      <c r="C17" s="44" t="s">
        <v>38</v>
      </c>
      <c r="D17" s="48" t="s">
        <v>44</v>
      </c>
      <c r="E17" s="42" t="s">
        <v>37</v>
      </c>
      <c r="F17" s="57">
        <v>2.98</v>
      </c>
      <c r="G17" s="57">
        <v>7.9258199999999999</v>
      </c>
      <c r="H17" s="57">
        <v>5.4</v>
      </c>
      <c r="I17" s="57">
        <v>41.87</v>
      </c>
      <c r="J17" s="57">
        <v>1.76</v>
      </c>
      <c r="K17" s="57">
        <f t="shared" ref="K17:K22" si="4">100-J17-I17-H17</f>
        <v>50.97</v>
      </c>
      <c r="L17" s="57">
        <v>2.31</v>
      </c>
      <c r="M17" s="58">
        <v>7604</v>
      </c>
      <c r="N17" s="58">
        <f t="shared" ref="N17:N22" si="5">M17*100/(100-H17)</f>
        <v>8038.0549682875271</v>
      </c>
      <c r="O17" s="58">
        <f t="shared" ref="O17:O22" si="6">M17*(100-G17)/(100-H17)</f>
        <v>7400.9732000000004</v>
      </c>
      <c r="P17" s="58">
        <f t="shared" ref="P17:P22" si="7">M17*100/(100-H17-J17)</f>
        <v>8190.4351572598025</v>
      </c>
      <c r="Q17" s="57">
        <v>1.31</v>
      </c>
      <c r="R17" s="54"/>
    </row>
    <row r="18" spans="1:21" x14ac:dyDescent="0.35">
      <c r="A18" s="32">
        <v>3</v>
      </c>
      <c r="B18" s="43" t="s">
        <v>52</v>
      </c>
      <c r="C18" s="44" t="s">
        <v>38</v>
      </c>
      <c r="D18" s="48" t="s">
        <v>45</v>
      </c>
      <c r="E18" s="42" t="s">
        <v>37</v>
      </c>
      <c r="F18" s="57">
        <v>1.64</v>
      </c>
      <c r="G18" s="57">
        <v>8.81419</v>
      </c>
      <c r="H18" s="57">
        <v>5.35</v>
      </c>
      <c r="I18" s="57">
        <v>39.340000000000003</v>
      </c>
      <c r="J18" s="57">
        <v>8.06</v>
      </c>
      <c r="K18" s="57">
        <f t="shared" si="4"/>
        <v>47.249999999999993</v>
      </c>
      <c r="L18" s="57">
        <v>2.4</v>
      </c>
      <c r="M18" s="58">
        <v>6670</v>
      </c>
      <c r="N18" s="58">
        <f t="shared" si="5"/>
        <v>7047.0153195985204</v>
      </c>
      <c r="O18" s="58">
        <f t="shared" si="6"/>
        <v>6425.8779999999997</v>
      </c>
      <c r="P18" s="58">
        <f t="shared" si="7"/>
        <v>7702.9680101628364</v>
      </c>
      <c r="Q18" s="57">
        <v>1.38</v>
      </c>
      <c r="R18" s="54"/>
    </row>
    <row r="19" spans="1:21" s="1" customFormat="1" x14ac:dyDescent="0.35">
      <c r="A19" s="32">
        <v>4</v>
      </c>
      <c r="B19" s="43" t="s">
        <v>53</v>
      </c>
      <c r="C19" s="44" t="s">
        <v>38</v>
      </c>
      <c r="D19" s="48" t="s">
        <v>46</v>
      </c>
      <c r="E19" s="42" t="s">
        <v>37</v>
      </c>
      <c r="F19" s="57">
        <v>4.22</v>
      </c>
      <c r="G19" s="57">
        <v>9.2021280000000001</v>
      </c>
      <c r="H19" s="57">
        <v>5.34</v>
      </c>
      <c r="I19" s="57">
        <v>39.200000000000003</v>
      </c>
      <c r="J19" s="57">
        <v>5.52</v>
      </c>
      <c r="K19" s="57">
        <f t="shared" si="4"/>
        <v>49.94</v>
      </c>
      <c r="L19" s="57">
        <v>2.4700000000000002</v>
      </c>
      <c r="M19" s="58">
        <v>7021</v>
      </c>
      <c r="N19" s="58">
        <f t="shared" si="5"/>
        <v>7417.0716247623077</v>
      </c>
      <c r="O19" s="58">
        <f t="shared" si="6"/>
        <v>6734.5432000000001</v>
      </c>
      <c r="P19" s="58">
        <f t="shared" si="7"/>
        <v>7876.374242764191</v>
      </c>
      <c r="Q19" s="57">
        <v>1.35</v>
      </c>
      <c r="R19" s="54"/>
    </row>
    <row r="20" spans="1:21" s="1" customFormat="1" x14ac:dyDescent="0.35">
      <c r="A20" s="32">
        <v>5</v>
      </c>
      <c r="B20" s="43" t="s">
        <v>54</v>
      </c>
      <c r="C20" s="44" t="s">
        <v>38</v>
      </c>
      <c r="D20" s="48" t="s">
        <v>47</v>
      </c>
      <c r="E20" s="42" t="s">
        <v>37</v>
      </c>
      <c r="F20" s="57">
        <v>1.38</v>
      </c>
      <c r="G20" s="57">
        <v>11.065386</v>
      </c>
      <c r="H20" s="57">
        <v>7.61</v>
      </c>
      <c r="I20" s="57">
        <v>40.35</v>
      </c>
      <c r="J20" s="57">
        <v>2.0499999999999998</v>
      </c>
      <c r="K20" s="57">
        <f t="shared" si="4"/>
        <v>49.99</v>
      </c>
      <c r="L20" s="57">
        <v>2.06</v>
      </c>
      <c r="M20" s="58">
        <v>6795</v>
      </c>
      <c r="N20" s="58">
        <f t="shared" si="5"/>
        <v>7354.6920662409348</v>
      </c>
      <c r="O20" s="58">
        <f t="shared" si="6"/>
        <v>6540.8670000000002</v>
      </c>
      <c r="P20" s="58">
        <f t="shared" si="7"/>
        <v>7521.5851228691608</v>
      </c>
      <c r="Q20" s="57">
        <v>1.32</v>
      </c>
      <c r="R20" s="54"/>
    </row>
    <row r="21" spans="1:21" s="1" customFormat="1" x14ac:dyDescent="0.35">
      <c r="A21" s="32">
        <v>6</v>
      </c>
      <c r="B21" s="43" t="s">
        <v>55</v>
      </c>
      <c r="C21" s="44" t="s">
        <v>38</v>
      </c>
      <c r="D21" s="48" t="s">
        <v>48</v>
      </c>
      <c r="E21" s="42" t="s">
        <v>37</v>
      </c>
      <c r="F21" s="57">
        <v>3.46</v>
      </c>
      <c r="G21" s="57">
        <v>10.238536</v>
      </c>
      <c r="H21" s="57">
        <v>6.44</v>
      </c>
      <c r="I21" s="57">
        <v>40.119999999999997</v>
      </c>
      <c r="J21" s="57">
        <v>1.94</v>
      </c>
      <c r="K21" s="57">
        <f t="shared" si="4"/>
        <v>51.500000000000007</v>
      </c>
      <c r="L21" s="57">
        <v>2.13</v>
      </c>
      <c r="M21" s="58">
        <v>7065</v>
      </c>
      <c r="N21" s="58">
        <f t="shared" si="5"/>
        <v>7551.3039760581441</v>
      </c>
      <c r="O21" s="58">
        <f t="shared" si="6"/>
        <v>6778.161000000001</v>
      </c>
      <c r="P21" s="58">
        <f t="shared" si="7"/>
        <v>7711.1984282907661</v>
      </c>
      <c r="Q21" s="57">
        <v>1.31</v>
      </c>
      <c r="R21" s="54"/>
    </row>
    <row r="22" spans="1:21" s="1" customFormat="1" x14ac:dyDescent="0.35">
      <c r="A22" s="32">
        <v>7</v>
      </c>
      <c r="B22" s="43" t="s">
        <v>56</v>
      </c>
      <c r="C22" s="44" t="s">
        <v>38</v>
      </c>
      <c r="D22" s="48" t="s">
        <v>49</v>
      </c>
      <c r="E22" s="42" t="s">
        <v>37</v>
      </c>
      <c r="F22" s="57">
        <v>1.48</v>
      </c>
      <c r="G22" s="57">
        <v>9.1944760000000016</v>
      </c>
      <c r="H22" s="57">
        <v>5.94</v>
      </c>
      <c r="I22" s="57">
        <v>41.21</v>
      </c>
      <c r="J22" s="57">
        <v>2.04</v>
      </c>
      <c r="K22" s="57">
        <f t="shared" si="4"/>
        <v>50.809999999999995</v>
      </c>
      <c r="L22" s="57">
        <v>1.95</v>
      </c>
      <c r="M22" s="58">
        <v>7109</v>
      </c>
      <c r="N22" s="58">
        <f t="shared" si="5"/>
        <v>7557.9417393153308</v>
      </c>
      <c r="O22" s="58">
        <f t="shared" si="6"/>
        <v>6863.0285999999987</v>
      </c>
      <c r="P22" s="58">
        <f t="shared" si="7"/>
        <v>7725.4944577265815</v>
      </c>
      <c r="Q22" s="57">
        <v>1.32</v>
      </c>
      <c r="R22" s="54"/>
      <c r="S22" s="54"/>
      <c r="T22" s="54"/>
      <c r="U22" s="54"/>
    </row>
    <row r="23" spans="1:21" s="1" customFormat="1" x14ac:dyDescent="0.35">
      <c r="B23" s="49" t="s">
        <v>33</v>
      </c>
      <c r="R23" s="54"/>
      <c r="S23" s="54"/>
      <c r="T23" s="54"/>
      <c r="U23" s="54"/>
    </row>
    <row r="24" spans="1:21" s="1" customFormat="1" x14ac:dyDescent="0.35">
      <c r="R24" s="54"/>
      <c r="S24" s="54"/>
      <c r="T24" s="54"/>
      <c r="U24" s="54"/>
    </row>
    <row r="25" spans="1:21" s="1" customFormat="1" x14ac:dyDescent="0.35">
      <c r="B25" s="56" t="s">
        <v>34</v>
      </c>
      <c r="R25" s="54"/>
      <c r="S25" s="54"/>
      <c r="T25" s="54"/>
      <c r="U25" s="54"/>
    </row>
    <row r="26" spans="1:21" s="1" customFormat="1" x14ac:dyDescent="0.35">
      <c r="B26" s="55" t="s">
        <v>35</v>
      </c>
      <c r="R26" s="54"/>
      <c r="S26" s="54"/>
      <c r="T26" s="54"/>
      <c r="U26" s="54"/>
    </row>
    <row r="27" spans="1:21" s="1" customFormat="1" x14ac:dyDescent="0.35">
      <c r="R27" s="54"/>
      <c r="S27" s="54"/>
      <c r="T27" s="54"/>
      <c r="U27" s="54"/>
    </row>
    <row r="28" spans="1:21" x14ac:dyDescent="0.35">
      <c r="R28" s="54"/>
      <c r="S28" s="54"/>
      <c r="T28" s="54"/>
      <c r="U28" s="54"/>
    </row>
    <row r="29" spans="1:21" x14ac:dyDescent="0.35">
      <c r="R29" s="54"/>
      <c r="S29" s="54"/>
      <c r="T29" s="54"/>
      <c r="U29" s="54"/>
    </row>
    <row r="30" spans="1:21" x14ac:dyDescent="0.35">
      <c r="R30" s="54"/>
      <c r="S30" s="54"/>
      <c r="T30" s="54"/>
      <c r="U30" s="54"/>
    </row>
    <row r="31" spans="1:21" x14ac:dyDescent="0.35">
      <c r="R31" s="54"/>
      <c r="S31" s="54"/>
      <c r="T31" s="54"/>
      <c r="U31" s="54"/>
    </row>
  </sheetData>
  <mergeCells count="16">
    <mergeCell ref="A1:Y2"/>
    <mergeCell ref="U15:W15"/>
    <mergeCell ref="M13:P13"/>
    <mergeCell ref="D13:E13"/>
    <mergeCell ref="A3:B3"/>
    <mergeCell ref="A4:B4"/>
    <mergeCell ref="N6:O6"/>
    <mergeCell ref="N5:O5"/>
    <mergeCell ref="N4:O4"/>
    <mergeCell ref="N3:O3"/>
    <mergeCell ref="C3:M3"/>
    <mergeCell ref="C4:M4"/>
    <mergeCell ref="C5:M5"/>
    <mergeCell ref="C6:M6"/>
    <mergeCell ref="A6:B6"/>
    <mergeCell ref="A5:B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 Kasnadi</dc:creator>
  <cp:lastModifiedBy>Nico Baruna Putra</cp:lastModifiedBy>
  <dcterms:created xsi:type="dcterms:W3CDTF">2016-02-17T00:58:26Z</dcterms:created>
  <dcterms:modified xsi:type="dcterms:W3CDTF">2020-09-25T03:18:04Z</dcterms:modified>
</cp:coreProperties>
</file>