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iego\Documents\1. Proyectos Web\ELC-Peliculas\0-varios\1. Backup\"/>
    </mc:Choice>
  </mc:AlternateContent>
  <bookViews>
    <workbookView xWindow="-15" yWindow="-15" windowWidth="21570" windowHeight="5490"/>
  </bookViews>
  <sheets>
    <sheet name="BD" sheetId="1" r:id="rId1"/>
    <sheet name="Década" sheetId="4" r:id="rId2"/>
    <sheet name="Hoja1" sheetId="6" r:id="rId3"/>
    <sheet name="Resumen" sheetId="7" r:id="rId4"/>
  </sheets>
  <definedNames>
    <definedName name="_xlnm._FilterDatabase" localSheetId="0" hidden="1">BD!$A$1:$K$133</definedName>
    <definedName name="_xlnm.Print_Titles" localSheetId="0">BD!$1:$1</definedName>
  </definedNames>
  <calcPr calcId="162913"/>
  <pivotCaches>
    <pivotCache cacheId="0" r:id="rId5"/>
  </pivotCaches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2" i="7"/>
  <c r="K57" i="1"/>
  <c r="J57" i="1"/>
  <c r="I5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6" i="1"/>
  <c r="J25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8" i="1"/>
  <c r="J59" i="1"/>
  <c r="J60" i="1"/>
  <c r="J61" i="1"/>
  <c r="J62" i="1"/>
  <c r="J63" i="1"/>
  <c r="J64" i="1"/>
  <c r="J65" i="1"/>
  <c r="J66" i="1"/>
  <c r="J67" i="1"/>
  <c r="J68" i="1"/>
  <c r="J70" i="1"/>
  <c r="J71" i="1"/>
  <c r="J72" i="1"/>
  <c r="J73" i="1"/>
  <c r="J74" i="1"/>
  <c r="J69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103" i="1"/>
  <c r="J98" i="1"/>
  <c r="J97" i="1"/>
  <c r="J99" i="1"/>
  <c r="J100" i="1"/>
  <c r="J101" i="1"/>
  <c r="J102" i="1"/>
  <c r="J96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2" i="1"/>
  <c r="K127" i="1"/>
  <c r="I127" i="1"/>
  <c r="K69" i="1"/>
  <c r="I69" i="1"/>
  <c r="K79" i="1"/>
  <c r="I79" i="1"/>
  <c r="K51" i="1"/>
  <c r="I51" i="1"/>
  <c r="I3" i="1"/>
  <c r="I4" i="1"/>
  <c r="I5" i="1"/>
  <c r="I6" i="1"/>
  <c r="I7" i="1"/>
  <c r="I8" i="1"/>
  <c r="I9" i="1"/>
  <c r="I11" i="1"/>
  <c r="I10" i="1"/>
  <c r="I12" i="1"/>
  <c r="I15" i="1"/>
  <c r="I17" i="1"/>
  <c r="I16" i="1"/>
  <c r="I18" i="1"/>
  <c r="I13" i="1"/>
  <c r="I14" i="1"/>
  <c r="I61" i="1"/>
  <c r="I36" i="1"/>
  <c r="I32" i="1"/>
  <c r="I20" i="1"/>
  <c r="I40" i="1"/>
  <c r="I27" i="1"/>
  <c r="I44" i="1"/>
  <c r="I53" i="1"/>
  <c r="I46" i="1"/>
  <c r="I45" i="1"/>
  <c r="I37" i="1"/>
  <c r="I39" i="1"/>
  <c r="I30" i="1"/>
  <c r="I50" i="1"/>
  <c r="I31" i="1"/>
  <c r="I35" i="1"/>
  <c r="I47" i="1"/>
  <c r="I42" i="1"/>
  <c r="I24" i="1"/>
  <c r="I43" i="1"/>
  <c r="I48" i="1"/>
  <c r="I49" i="1"/>
  <c r="I26" i="1"/>
  <c r="I25" i="1"/>
  <c r="I63" i="1"/>
  <c r="I38" i="1"/>
  <c r="I54" i="1"/>
  <c r="I28" i="1"/>
  <c r="I21" i="1"/>
  <c r="I55" i="1"/>
  <c r="I52" i="1"/>
  <c r="I56" i="1"/>
  <c r="I19" i="1"/>
  <c r="I22" i="1"/>
  <c r="I34" i="1"/>
  <c r="I41" i="1"/>
  <c r="I23" i="1"/>
  <c r="I29" i="1"/>
  <c r="I58" i="1"/>
  <c r="I59" i="1"/>
  <c r="I60" i="1"/>
  <c r="I62" i="1"/>
  <c r="I33" i="1"/>
  <c r="I74" i="1"/>
  <c r="I64" i="1"/>
  <c r="I70" i="1"/>
  <c r="I73" i="1"/>
  <c r="I71" i="1"/>
  <c r="I65" i="1"/>
  <c r="I66" i="1"/>
  <c r="I72" i="1"/>
  <c r="I67" i="1"/>
  <c r="I68" i="1"/>
  <c r="I75" i="1"/>
  <c r="I76" i="1"/>
  <c r="I77" i="1"/>
  <c r="I78" i="1"/>
  <c r="I80" i="1"/>
  <c r="I81" i="1"/>
  <c r="I82" i="1"/>
  <c r="I83" i="1"/>
  <c r="I84" i="1"/>
  <c r="I85" i="1"/>
  <c r="I86" i="1"/>
  <c r="I87" i="1"/>
  <c r="I88" i="1"/>
  <c r="I91" i="1"/>
  <c r="I89" i="1"/>
  <c r="I90" i="1"/>
  <c r="I92" i="1"/>
  <c r="I95" i="1"/>
  <c r="I93" i="1"/>
  <c r="I94" i="1"/>
  <c r="I96" i="1"/>
  <c r="I97" i="1"/>
  <c r="I100" i="1"/>
  <c r="I101" i="1"/>
  <c r="I98" i="1"/>
  <c r="I99" i="1"/>
  <c r="I102" i="1"/>
  <c r="I103" i="1"/>
  <c r="I105" i="1"/>
  <c r="I104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8" i="1"/>
  <c r="I124" i="1"/>
  <c r="I125" i="1"/>
  <c r="I126" i="1"/>
  <c r="I129" i="1"/>
  <c r="I130" i="1"/>
  <c r="I131" i="1"/>
  <c r="I132" i="1"/>
  <c r="I133" i="1"/>
  <c r="I2" i="1"/>
  <c r="K119" i="1"/>
  <c r="K133" i="1"/>
  <c r="K130" i="1"/>
  <c r="K126" i="1"/>
  <c r="K128" i="1"/>
  <c r="K123" i="1"/>
  <c r="K122" i="1"/>
  <c r="K121" i="1"/>
  <c r="K116" i="1"/>
  <c r="K115" i="1"/>
  <c r="K114" i="1"/>
  <c r="K113" i="1"/>
  <c r="K107" i="1"/>
  <c r="K112" i="1"/>
  <c r="K111" i="1"/>
  <c r="K110" i="1"/>
  <c r="K109" i="1"/>
  <c r="K108" i="1"/>
  <c r="K104" i="1"/>
  <c r="K102" i="1"/>
  <c r="K98" i="1"/>
  <c r="K15" i="1"/>
  <c r="K6" i="1"/>
  <c r="K43" i="1"/>
  <c r="K20" i="1"/>
  <c r="K38" i="1"/>
  <c r="K48" i="1"/>
  <c r="K37" i="1"/>
  <c r="K63" i="1"/>
  <c r="K50" i="1"/>
  <c r="K36" i="1"/>
  <c r="K59" i="1"/>
  <c r="K29" i="1"/>
  <c r="K28" i="1"/>
  <c r="K34" i="1"/>
  <c r="K62" i="1"/>
  <c r="K47" i="1"/>
  <c r="K46" i="1"/>
  <c r="K55" i="1"/>
  <c r="K27" i="1"/>
  <c r="K22" i="1"/>
  <c r="K31" i="1"/>
  <c r="K32" i="1"/>
  <c r="K30" i="1"/>
  <c r="K94" i="1"/>
  <c r="K93" i="1"/>
  <c r="K95" i="1"/>
  <c r="K91" i="1"/>
  <c r="K90" i="1"/>
  <c r="K84" i="1"/>
  <c r="K82" i="1"/>
  <c r="K88" i="1"/>
  <c r="K83" i="1"/>
  <c r="K80" i="1"/>
  <c r="K78" i="1"/>
  <c r="K77" i="1"/>
  <c r="K75" i="1"/>
  <c r="K68" i="1"/>
  <c r="K67" i="1"/>
  <c r="K3" i="1"/>
  <c r="K4" i="1"/>
  <c r="K5" i="1"/>
  <c r="K7" i="1"/>
  <c r="K8" i="1"/>
  <c r="K9" i="1"/>
  <c r="K11" i="1"/>
  <c r="K10" i="1"/>
  <c r="K12" i="1"/>
  <c r="K13" i="1"/>
  <c r="K14" i="1"/>
  <c r="K17" i="1"/>
  <c r="K18" i="1"/>
  <c r="K23" i="1"/>
  <c r="K19" i="1"/>
  <c r="K35" i="1"/>
  <c r="K33" i="1"/>
  <c r="K61" i="1"/>
  <c r="K56" i="1"/>
  <c r="K39" i="1"/>
  <c r="K40" i="1"/>
  <c r="K41" i="1"/>
  <c r="K26" i="1"/>
  <c r="K25" i="1"/>
  <c r="K24" i="1"/>
  <c r="K16" i="1"/>
  <c r="K60" i="1"/>
  <c r="K44" i="1"/>
  <c r="K45" i="1"/>
  <c r="K54" i="1"/>
  <c r="K49" i="1"/>
  <c r="K53" i="1"/>
  <c r="K21" i="1"/>
  <c r="K58" i="1"/>
  <c r="K52" i="1"/>
  <c r="K42" i="1"/>
  <c r="K73" i="1"/>
  <c r="K72" i="1"/>
  <c r="K74" i="1"/>
  <c r="K64" i="1"/>
  <c r="K70" i="1"/>
  <c r="K71" i="1"/>
  <c r="K65" i="1"/>
  <c r="K66" i="1"/>
  <c r="K87" i="1"/>
  <c r="K76" i="1"/>
  <c r="K81" i="1"/>
  <c r="K85" i="1"/>
  <c r="K86" i="1"/>
  <c r="K89" i="1"/>
  <c r="K92" i="1"/>
  <c r="K101" i="1"/>
  <c r="K96" i="1"/>
  <c r="K105" i="1"/>
  <c r="K103" i="1"/>
  <c r="K120" i="1"/>
  <c r="K97" i="1"/>
  <c r="K100" i="1"/>
  <c r="K99" i="1"/>
  <c r="K132" i="1"/>
  <c r="K117" i="1"/>
  <c r="K106" i="1"/>
  <c r="K118" i="1"/>
  <c r="K131" i="1"/>
  <c r="K124" i="1"/>
  <c r="K125" i="1"/>
  <c r="K129" i="1"/>
  <c r="K2" i="1"/>
</calcChain>
</file>

<file path=xl/sharedStrings.xml><?xml version="1.0" encoding="utf-8"?>
<sst xmlns="http://schemas.openxmlformats.org/spreadsheetml/2006/main" count="997" uniqueCount="565">
  <si>
    <t>Título</t>
  </si>
  <si>
    <t>Rubro</t>
  </si>
  <si>
    <t>Sub-Rubro</t>
  </si>
  <si>
    <t>Comentario</t>
  </si>
  <si>
    <t>Adivina quién viene a cenar esta noche</t>
  </si>
  <si>
    <t>Al maestro con cariño</t>
  </si>
  <si>
    <t>Atrapado en el tiempo</t>
  </si>
  <si>
    <t>Cielo de octubre</t>
  </si>
  <si>
    <t>La agonía y el éxtasis</t>
  </si>
  <si>
    <t>Miguel Ángel</t>
  </si>
  <si>
    <t>Adiós Mr. Chips</t>
  </si>
  <si>
    <t>Los coristas</t>
  </si>
  <si>
    <t>Lutero</t>
  </si>
  <si>
    <t>Patch Adams</t>
  </si>
  <si>
    <t>Martín Lutero</t>
  </si>
  <si>
    <t>Quo Vadis</t>
  </si>
  <si>
    <t>Seabiscuit</t>
  </si>
  <si>
    <t>Teresa de Calcuta</t>
  </si>
  <si>
    <t>Don Bosco</t>
  </si>
  <si>
    <t>El Señor De La Salle</t>
  </si>
  <si>
    <t>San Antonio de Padua</t>
  </si>
  <si>
    <t>La canción de Bernadette</t>
  </si>
  <si>
    <t>La señora de Fátima</t>
  </si>
  <si>
    <t>Los diez mandamientos</t>
  </si>
  <si>
    <t>Diálogo de Carmelitas</t>
  </si>
  <si>
    <t>La Biblia</t>
  </si>
  <si>
    <t>Barrabás</t>
  </si>
  <si>
    <t>Marcelino pan y vino</t>
  </si>
  <si>
    <t>Lourdes</t>
  </si>
  <si>
    <t>El cardenal</t>
  </si>
  <si>
    <t>Escarlata y negro</t>
  </si>
  <si>
    <t>Karol, el hombre que se convirtió en Papa</t>
  </si>
  <si>
    <t>El papa de la paz</t>
  </si>
  <si>
    <t>El santo padre</t>
  </si>
  <si>
    <t>Un hombre para la eternidad</t>
  </si>
  <si>
    <t>Fray Escoba</t>
  </si>
  <si>
    <t>La sociedad de los poetas muertos</t>
  </si>
  <si>
    <t>Carrozas de fuego</t>
  </si>
  <si>
    <t>Qué bello es vivir</t>
  </si>
  <si>
    <t>La novicia rebelde</t>
  </si>
  <si>
    <t>Bobby Jones, genio del golf</t>
  </si>
  <si>
    <t>San Juan Bosco</t>
  </si>
  <si>
    <t>Hermano sol, hermana luna</t>
  </si>
  <si>
    <t>Romero</t>
  </si>
  <si>
    <t>Rosa de Lima</t>
  </si>
  <si>
    <t>Jesús de Nazareth</t>
  </si>
  <si>
    <t>Don Camilo</t>
  </si>
  <si>
    <t>Siete novias para siete hermanos</t>
  </si>
  <si>
    <t>Isidro el labrador</t>
  </si>
  <si>
    <t>Juana de Arco</t>
  </si>
  <si>
    <t>Forja de hombres</t>
  </si>
  <si>
    <t>La ciudad de los muchachos</t>
  </si>
  <si>
    <t>Antiguo Testamento</t>
  </si>
  <si>
    <t>Quién sabe cuánto cuesta hacer un ojal</t>
  </si>
  <si>
    <t>Therese</t>
  </si>
  <si>
    <t>Molokai, la isla maldita</t>
  </si>
  <si>
    <t>María Goretti</t>
  </si>
  <si>
    <t>Edison, el hombre</t>
  </si>
  <si>
    <t>Rita da Cascia</t>
  </si>
  <si>
    <t>Becket</t>
  </si>
  <si>
    <t>Teresa de Jesús (Colección)</t>
  </si>
  <si>
    <t>Estreno</t>
  </si>
  <si>
    <t>Invictus</t>
  </si>
  <si>
    <t>San Agustín</t>
  </si>
  <si>
    <t>1. ELC</t>
  </si>
  <si>
    <t>A. Jesús</t>
  </si>
  <si>
    <t>G. Colecciones</t>
  </si>
  <si>
    <t>Ordenar</t>
  </si>
  <si>
    <t>El mártir del calvario</t>
  </si>
  <si>
    <t>El beso de Judas</t>
  </si>
  <si>
    <t>La virgen de Guadalupe</t>
  </si>
  <si>
    <t>Las rosas del milagro</t>
  </si>
  <si>
    <t>Visión</t>
  </si>
  <si>
    <t>Rey de reyes</t>
  </si>
  <si>
    <t>Productor</t>
  </si>
  <si>
    <t>Gonzalo Elvira R</t>
  </si>
  <si>
    <t>Director</t>
  </si>
  <si>
    <t>Franco Zefirelli</t>
  </si>
  <si>
    <t>Vincenzo Labella</t>
  </si>
  <si>
    <t>Samuel Bronston - MGM</t>
  </si>
  <si>
    <t>Nicholas Ray</t>
  </si>
  <si>
    <t>Un reino sin fronteras</t>
  </si>
  <si>
    <t>1. ELC Niños</t>
  </si>
  <si>
    <t>Judas</t>
  </si>
  <si>
    <t>María Magdalena</t>
  </si>
  <si>
    <t>Pablo</t>
  </si>
  <si>
    <t>Pedro</t>
  </si>
  <si>
    <t>Pedro y Pablo</t>
  </si>
  <si>
    <t>Tomás</t>
  </si>
  <si>
    <t>El milagro de Ntra. Sra. de Fátima</t>
  </si>
  <si>
    <t>Santa Bárbara</t>
  </si>
  <si>
    <t>0250</t>
  </si>
  <si>
    <t>Rafael Gil</t>
  </si>
  <si>
    <t>Juan de Rada</t>
  </si>
  <si>
    <t>Guillermo Calderón</t>
  </si>
  <si>
    <t>Alfredo Salazar</t>
  </si>
  <si>
    <t>Enrique Rosas Priego</t>
  </si>
  <si>
    <t>?</t>
  </si>
  <si>
    <t>0354</t>
  </si>
  <si>
    <t>Julián Soler</t>
  </si>
  <si>
    <t>La Historia más grande jamás contada</t>
  </si>
  <si>
    <t>George Stevens</t>
  </si>
  <si>
    <t>Completo</t>
  </si>
  <si>
    <t>-</t>
  </si>
  <si>
    <t>Bryan Foy</t>
  </si>
  <si>
    <t>John Brahm</t>
  </si>
  <si>
    <t>Miguel Morayta</t>
  </si>
  <si>
    <t>Fecha 
Evento</t>
  </si>
  <si>
    <t>Manuel Goyanes</t>
  </si>
  <si>
    <t>Philippe Agostini</t>
  </si>
  <si>
    <t>Revolución Francesa</t>
  </si>
  <si>
    <t>2a Guerra Mundial</t>
  </si>
  <si>
    <t>Educación de jóvenes</t>
  </si>
  <si>
    <r>
      <t>Jerry London</t>
    </r>
    <r>
      <rPr>
        <sz val="9"/>
        <color rgb="FF000000"/>
        <rFont val="Arial"/>
        <family val="2"/>
      </rPr>
      <t xml:space="preserve"> </t>
    </r>
  </si>
  <si>
    <t xml:space="preserve">Norman Taurog </t>
  </si>
  <si>
    <t>Carol Reed</t>
  </si>
  <si>
    <t>La historia de Ruth</t>
  </si>
  <si>
    <t xml:space="preserve">Henry Koster </t>
  </si>
  <si>
    <t>Salomón y la Reina de Saba</t>
  </si>
  <si>
    <r>
      <t>King Vidor</t>
    </r>
    <r>
      <rPr>
        <sz val="9"/>
        <color rgb="FF000000"/>
        <rFont val="Arial"/>
        <family val="2"/>
      </rPr>
      <t xml:space="preserve"> </t>
    </r>
  </si>
  <si>
    <t>Sodoma y Gomorra</t>
  </si>
  <si>
    <t xml:space="preserve">Robert Aldrich </t>
  </si>
  <si>
    <t>Eric Till</t>
  </si>
  <si>
    <t>Norman Taurog</t>
  </si>
  <si>
    <t>Cecil B. DeMille</t>
  </si>
  <si>
    <t>Alegre juventud</t>
  </si>
  <si>
    <t>Ben-Hur</t>
  </si>
  <si>
    <t>Demetrius y los gladiadores</t>
  </si>
  <si>
    <t>Dominique</t>
  </si>
  <si>
    <t>El milagro de Aparecida</t>
  </si>
  <si>
    <t>Mariano Ozores</t>
  </si>
  <si>
    <t xml:space="preserve">Richard Fleischer </t>
  </si>
  <si>
    <t>William Wyler</t>
  </si>
  <si>
    <t xml:space="preserve">Delmer Daves </t>
  </si>
  <si>
    <t>El manto sagrado</t>
  </si>
  <si>
    <t>Otto Preminger</t>
  </si>
  <si>
    <t>Martin C. Schute</t>
  </si>
  <si>
    <t>Tizuka Yamasaki</t>
  </si>
  <si>
    <t>Las sandalias del pescador</t>
  </si>
  <si>
    <t xml:space="preserve">Michael Anderson </t>
  </si>
  <si>
    <t xml:space="preserve">Ladislao Vajda </t>
  </si>
  <si>
    <t xml:space="preserve">Mervyn LeRoy </t>
  </si>
  <si>
    <t xml:space="preserve">Jerzy Kawalerowicz </t>
  </si>
  <si>
    <t>Grandes historias de la Biblia</t>
  </si>
  <si>
    <t>Un nombre. Un santo</t>
  </si>
  <si>
    <t>Vidas ejemplares</t>
  </si>
  <si>
    <t>Hagiografías</t>
  </si>
  <si>
    <t xml:space="preserve">Julien Duvivier </t>
  </si>
  <si>
    <t xml:space="preserve">Anno Domini </t>
  </si>
  <si>
    <t>Primeros cristianos</t>
  </si>
  <si>
    <t>John Huston</t>
  </si>
  <si>
    <t>Dino de Laurentiis</t>
  </si>
  <si>
    <t>Franco Zeffirelli</t>
  </si>
  <si>
    <t>Lux Vide</t>
  </si>
  <si>
    <t>Carmine Elia</t>
  </si>
  <si>
    <t>Christian Duguay</t>
  </si>
  <si>
    <t>Clara y Francisco</t>
  </si>
  <si>
    <t>Francisco de Asís</t>
  </si>
  <si>
    <t>Duns Scotto</t>
  </si>
  <si>
    <t>El Proceso de Juana de Arco</t>
  </si>
  <si>
    <t>San Ignacio de Loyola</t>
  </si>
  <si>
    <t>Prefiero el paraíso</t>
  </si>
  <si>
    <t>Sé bueno si puedes</t>
  </si>
  <si>
    <t>Calasanz</t>
  </si>
  <si>
    <t>Monsieur Vincent</t>
  </si>
  <si>
    <t>El santo renuente</t>
  </si>
  <si>
    <t>Main, la casa de la felicidad</t>
  </si>
  <si>
    <t>El Papa en la tempestad</t>
  </si>
  <si>
    <t>Crónica de un hombre santo</t>
  </si>
  <si>
    <t>La sonrisa de Dios</t>
  </si>
  <si>
    <t>James Campiotti</t>
  </si>
  <si>
    <t>Fabrizio Costa</t>
  </si>
  <si>
    <t>Giorgio Capitani</t>
  </si>
  <si>
    <t>Giulio Base</t>
  </si>
  <si>
    <t>Umberto Marino</t>
  </si>
  <si>
    <t>Rafael Salvia</t>
  </si>
  <si>
    <t>Margarethe von Trotta</t>
  </si>
  <si>
    <t>Peter Glenville</t>
  </si>
  <si>
    <t>Michael Curtiz</t>
  </si>
  <si>
    <t>Fernando Muraca</t>
  </si>
  <si>
    <t>Robert Bresson</t>
  </si>
  <si>
    <t>Fred Zinnemann</t>
  </si>
  <si>
    <t>José Díaz Morales</t>
  </si>
  <si>
    <t>Luigi Magni</t>
  </si>
  <si>
    <t>Josefina Molina</t>
  </si>
  <si>
    <t>Maurice Cloche</t>
  </si>
  <si>
    <t>Ramón Torrado</t>
  </si>
  <si>
    <t>José María Elorrieta</t>
  </si>
  <si>
    <t>Edward Dmytryk</t>
  </si>
  <si>
    <t>Luis César Amadori</t>
  </si>
  <si>
    <t>Leandro Castellani</t>
  </si>
  <si>
    <t>Simone Spada</t>
  </si>
  <si>
    <t>Multidea</t>
  </si>
  <si>
    <t>Luis Lucia</t>
  </si>
  <si>
    <t>Europea de Cinematografía S.A.</t>
  </si>
  <si>
    <t>CIFESA</t>
  </si>
  <si>
    <t>ARD Degeto Film</t>
  </si>
  <si>
    <t>Coproducción GB-USA</t>
  </si>
  <si>
    <t>20th Century-Fox</t>
  </si>
  <si>
    <t>Coproducción Italia-GB</t>
  </si>
  <si>
    <t>TVCO</t>
  </si>
  <si>
    <t>Agnes Delahaie Productions</t>
  </si>
  <si>
    <t>Alliance Atlantis Communications</t>
  </si>
  <si>
    <t>Columbia Pictures</t>
  </si>
  <si>
    <t>Calderón</t>
  </si>
  <si>
    <t>Excelsior Cinematografica / RAI</t>
  </si>
  <si>
    <t>RTVE</t>
  </si>
  <si>
    <t>UGC</t>
  </si>
  <si>
    <t>Copercines</t>
  </si>
  <si>
    <t>Royal Films International</t>
  </si>
  <si>
    <t>Eurofilms</t>
  </si>
  <si>
    <t>Radiotelevisione Italiana</t>
  </si>
  <si>
    <t>Coproducción Australia-Holanda-Bélgica</t>
  </si>
  <si>
    <t>Henry King</t>
  </si>
  <si>
    <t>20th Century Fox</t>
  </si>
  <si>
    <t>Jean Delannoy</t>
  </si>
  <si>
    <t>Leonardo Defilippis</t>
  </si>
  <si>
    <t>Luke Films</t>
  </si>
  <si>
    <t>Moscati, el médico de los pobres</t>
  </si>
  <si>
    <t>Giacomo Campiotti</t>
  </si>
  <si>
    <t>Artis Edizioni Digitali</t>
  </si>
  <si>
    <t>Ricky Tognazzi</t>
  </si>
  <si>
    <t>MediaTrade</t>
  </si>
  <si>
    <t>Carlo Carlei</t>
  </si>
  <si>
    <t>Cristian Mason</t>
  </si>
  <si>
    <t>Ricardo Larraín</t>
  </si>
  <si>
    <t>Siglo XXI</t>
  </si>
  <si>
    <t>Rai Fiction</t>
  </si>
  <si>
    <t>John Duigan</t>
  </si>
  <si>
    <t>Giacomo Battiato</t>
  </si>
  <si>
    <t>Coproducción Italia-Polonia</t>
  </si>
  <si>
    <t>Rótulos de fila</t>
  </si>
  <si>
    <t>Total general</t>
  </si>
  <si>
    <t>Década</t>
  </si>
  <si>
    <t>Cuenta de Década</t>
  </si>
  <si>
    <t>Padre Pío</t>
  </si>
  <si>
    <t>Bernardita</t>
  </si>
  <si>
    <t>La pasión de Bernardita</t>
  </si>
  <si>
    <t>Gandhi</t>
  </si>
  <si>
    <t>Manos milagrosas</t>
  </si>
  <si>
    <t>Orden en los valores</t>
  </si>
  <si>
    <t>Perseverancia</t>
  </si>
  <si>
    <t>Paz social sin violencia</t>
  </si>
  <si>
    <t>Winter el delfín</t>
  </si>
  <si>
    <t>Triunfar desde la debilidad</t>
  </si>
  <si>
    <t>Solidaridad con el herido</t>
  </si>
  <si>
    <t>Bella</t>
  </si>
  <si>
    <t>Capitanes intrépidos</t>
  </si>
  <si>
    <t>El derecho de nacer</t>
  </si>
  <si>
    <t>El río de la vida</t>
  </si>
  <si>
    <t>El velo pintado</t>
  </si>
  <si>
    <t>Bebé de octubre</t>
  </si>
  <si>
    <t>Profesor Holland</t>
  </si>
  <si>
    <t>Prueba de fuego</t>
  </si>
  <si>
    <t>Vive como quieras</t>
  </si>
  <si>
    <t>Carlitos</t>
  </si>
  <si>
    <t>El circo de la mariposa</t>
  </si>
  <si>
    <t>El doctor</t>
  </si>
  <si>
    <t>Los miserables</t>
  </si>
  <si>
    <t>El fabuloso Andersen</t>
  </si>
  <si>
    <t>1. Biografías e Historias</t>
  </si>
  <si>
    <t>2. Matrimonio y Familia</t>
  </si>
  <si>
    <t>3. Novelas</t>
  </si>
  <si>
    <t>4. Musicales</t>
  </si>
  <si>
    <t>Sor Ye-ye</t>
  </si>
  <si>
    <t>Ana de Tejas Verdes</t>
  </si>
  <si>
    <t>2. VPC</t>
  </si>
  <si>
    <t>1858 - Lourdes</t>
  </si>
  <si>
    <t>1917 - Fátima</t>
  </si>
  <si>
    <t>1531 - Guadalupe</t>
  </si>
  <si>
    <t>Pablo VI</t>
  </si>
  <si>
    <t>Oscar Romero</t>
  </si>
  <si>
    <t>Juan Pablo I</t>
  </si>
  <si>
    <t>Agustín de Hipona</t>
  </si>
  <si>
    <t>Alberto Hurtado</t>
  </si>
  <si>
    <t>Antonio de Padua</t>
  </si>
  <si>
    <t>Damián de Veuster</t>
  </si>
  <si>
    <t>Felipe Neri</t>
  </si>
  <si>
    <t>Francisco y Santa Clara de Asís</t>
  </si>
  <si>
    <t>Ignacio de Loyola</t>
  </si>
  <si>
    <t>Isidro Labrador</t>
  </si>
  <si>
    <t>José de Calasanz</t>
  </si>
  <si>
    <t>José de Cupertino</t>
  </si>
  <si>
    <t>José Moscatti</t>
  </si>
  <si>
    <t>Juan Bautista De La Salle</t>
  </si>
  <si>
    <t>Juan Bosco</t>
  </si>
  <si>
    <t>Juan Pablo II</t>
  </si>
  <si>
    <t>Juan XXIII</t>
  </si>
  <si>
    <t>Martín de Porres</t>
  </si>
  <si>
    <t>Pío de Pietrelcina</t>
  </si>
  <si>
    <t>Vicente de Paul</t>
  </si>
  <si>
    <t>Bárbara</t>
  </si>
  <si>
    <t>Bernardita Soubirous</t>
  </si>
  <si>
    <t>Hildegard von Bingen</t>
  </si>
  <si>
    <t>María Dominga Mazzarello</t>
  </si>
  <si>
    <t>Rita de Cascia</t>
  </si>
  <si>
    <t>Teresa de Jesús</t>
  </si>
  <si>
    <t>Teresita de Lisieux</t>
  </si>
  <si>
    <t>Tomás Becket</t>
  </si>
  <si>
    <t>Tomás Moro</t>
  </si>
  <si>
    <t>Un mulato llamado Martín</t>
  </si>
  <si>
    <t>Domingo</t>
  </si>
  <si>
    <t>Un dios prohibido</t>
  </si>
  <si>
    <t>Mi nombre es Khan</t>
  </si>
  <si>
    <t>Una promesa para cumplir</t>
  </si>
  <si>
    <t>1. Jesús</t>
  </si>
  <si>
    <t>2. Contemporáneos de Jesús</t>
  </si>
  <si>
    <t>3. Apariciones Marianas</t>
  </si>
  <si>
    <t>4. Hagiografías</t>
  </si>
  <si>
    <t>5. Historias de la Iglesia</t>
  </si>
  <si>
    <t>6. Novelas centradas en la fe</t>
  </si>
  <si>
    <t>7. Colecciones</t>
  </si>
  <si>
    <t>Príncipe y mendigo</t>
  </si>
  <si>
    <t>Cuenta de Título</t>
  </si>
  <si>
    <t>Ludovico Gasparini</t>
  </si>
  <si>
    <t>Molokai, la historia del padre Damián</t>
  </si>
  <si>
    <t xml:space="preserve">Ludovico Gasparini </t>
  </si>
  <si>
    <t>En nombre de los pobres de Dios</t>
  </si>
  <si>
    <t>Dictadura española (Franco)</t>
  </si>
  <si>
    <t>Ye-ye</t>
  </si>
  <si>
    <t>Sor</t>
  </si>
  <si>
    <t>hermanos</t>
  </si>
  <si>
    <t>siete</t>
  </si>
  <si>
    <t>para</t>
  </si>
  <si>
    <t>novias</t>
  </si>
  <si>
    <t>Siete</t>
  </si>
  <si>
    <t>rebelde</t>
  </si>
  <si>
    <t>novicia</t>
  </si>
  <si>
    <t>La</t>
  </si>
  <si>
    <t>Andersen</t>
  </si>
  <si>
    <t>fabuloso</t>
  </si>
  <si>
    <t>El</t>
  </si>
  <si>
    <t>vivir</t>
  </si>
  <si>
    <t>es</t>
  </si>
  <si>
    <t>bello</t>
  </si>
  <si>
    <t>Qué</t>
  </si>
  <si>
    <t>mendigo</t>
  </si>
  <si>
    <t>y</t>
  </si>
  <si>
    <t>Príncipe</t>
  </si>
  <si>
    <t>Khan</t>
  </si>
  <si>
    <t>nombre</t>
  </si>
  <si>
    <t>Mi</t>
  </si>
  <si>
    <t>miserables</t>
  </si>
  <si>
    <t>Los</t>
  </si>
  <si>
    <t>coristas</t>
  </si>
  <si>
    <t>muertos</t>
  </si>
  <si>
    <t>poetas</t>
  </si>
  <si>
    <t>los</t>
  </si>
  <si>
    <t>de</t>
  </si>
  <si>
    <t>sociedad</t>
  </si>
  <si>
    <t>doctor</t>
  </si>
  <si>
    <t>mariposa</t>
  </si>
  <si>
    <t>la</t>
  </si>
  <si>
    <t>circo</t>
  </si>
  <si>
    <t>tiempo</t>
  </si>
  <si>
    <t>el</t>
  </si>
  <si>
    <t>en</t>
  </si>
  <si>
    <t>Atrapado</t>
  </si>
  <si>
    <t>Verdes</t>
  </si>
  <si>
    <t>Tejas</t>
  </si>
  <si>
    <t>Ana</t>
  </si>
  <si>
    <t>cariño</t>
  </si>
  <si>
    <t>con</t>
  </si>
  <si>
    <t>maestro</t>
  </si>
  <si>
    <t>Al</t>
  </si>
  <si>
    <t>Chips</t>
  </si>
  <si>
    <t>Mr.</t>
  </si>
  <si>
    <t>Adiós</t>
  </si>
  <si>
    <t>quieras</t>
  </si>
  <si>
    <t>como</t>
  </si>
  <si>
    <t>Vive</t>
  </si>
  <si>
    <t>cumplir</t>
  </si>
  <si>
    <t>promesa</t>
  </si>
  <si>
    <t>Una</t>
  </si>
  <si>
    <t>fuego</t>
  </si>
  <si>
    <t>Prueba</t>
  </si>
  <si>
    <t>Holland</t>
  </si>
  <si>
    <t>Profesor</t>
  </si>
  <si>
    <t>pintado</t>
  </si>
  <si>
    <t>velo</t>
  </si>
  <si>
    <t>vida</t>
  </si>
  <si>
    <t>río</t>
  </si>
  <si>
    <t>nacer</t>
  </si>
  <si>
    <t>derecho</t>
  </si>
  <si>
    <t>intrépidos</t>
  </si>
  <si>
    <t>Capitanes</t>
  </si>
  <si>
    <t>octubre</t>
  </si>
  <si>
    <t>Bebé</t>
  </si>
  <si>
    <t>noche</t>
  </si>
  <si>
    <t>esta</t>
  </si>
  <si>
    <t>cenar</t>
  </si>
  <si>
    <t>a</t>
  </si>
  <si>
    <t>viene</t>
  </si>
  <si>
    <t>quién</t>
  </si>
  <si>
    <t>Adivina</t>
  </si>
  <si>
    <t>delfín</t>
  </si>
  <si>
    <t>Winter</t>
  </si>
  <si>
    <t>Adams</t>
  </si>
  <si>
    <t>Patch</t>
  </si>
  <si>
    <t>milagrosas</t>
  </si>
  <si>
    <t>Manos</t>
  </si>
  <si>
    <t>hombre</t>
  </si>
  <si>
    <t>Edison,</t>
  </si>
  <si>
    <t>Cielo</t>
  </si>
  <si>
    <t>Carrozas</t>
  </si>
  <si>
    <t>golf</t>
  </si>
  <si>
    <t>del</t>
  </si>
  <si>
    <t>genio</t>
  </si>
  <si>
    <t>Jones,</t>
  </si>
  <si>
    <t>Bobby</t>
  </si>
  <si>
    <t>Biblia</t>
  </si>
  <si>
    <t>historias</t>
  </si>
  <si>
    <t>Grandes</t>
  </si>
  <si>
    <t>ejemplares</t>
  </si>
  <si>
    <t>Vidas</t>
  </si>
  <si>
    <t>santo</t>
  </si>
  <si>
    <t>Un</t>
  </si>
  <si>
    <t>nombre.</t>
  </si>
  <si>
    <t>fronteras</t>
  </si>
  <si>
    <t>sin</t>
  </si>
  <si>
    <t>reino</t>
  </si>
  <si>
    <t>virgen</t>
  </si>
  <si>
    <t>vino</t>
  </si>
  <si>
    <t>Vincent</t>
  </si>
  <si>
    <t>tempestad</t>
  </si>
  <si>
    <t>Sra.</t>
  </si>
  <si>
    <t>sonrisa</t>
  </si>
  <si>
    <t>sol,</t>
  </si>
  <si>
    <t>Sodoma</t>
  </si>
  <si>
    <t>si</t>
  </si>
  <si>
    <t>señora</t>
  </si>
  <si>
    <t>Señor</t>
  </si>
  <si>
    <t>Sé</t>
  </si>
  <si>
    <t>se</t>
  </si>
  <si>
    <t>Scotto</t>
  </si>
  <si>
    <t>Santa</t>
  </si>
  <si>
    <t>sandalias</t>
  </si>
  <si>
    <t>Salomón</t>
  </si>
  <si>
    <t>Salle</t>
  </si>
  <si>
    <t>sagrado</t>
  </si>
  <si>
    <t>sabe</t>
  </si>
  <si>
    <t>Saba</t>
  </si>
  <si>
    <t>Ruth</t>
  </si>
  <si>
    <t>rosas</t>
  </si>
  <si>
    <t>Rosa</t>
  </si>
  <si>
    <t>Rita</t>
  </si>
  <si>
    <t>reyes</t>
  </si>
  <si>
    <t>Rey</t>
  </si>
  <si>
    <t>renuente</t>
  </si>
  <si>
    <t>Reina</t>
  </si>
  <si>
    <t>que</t>
  </si>
  <si>
    <t>puedes</t>
  </si>
  <si>
    <t>prohibido</t>
  </si>
  <si>
    <t>Proceso</t>
  </si>
  <si>
    <t>Prefiero</t>
  </si>
  <si>
    <t>Pío</t>
  </si>
  <si>
    <t>pescador</t>
  </si>
  <si>
    <t>paz</t>
  </si>
  <si>
    <t>pasión</t>
  </si>
  <si>
    <t>paraíso</t>
  </si>
  <si>
    <t>pan</t>
  </si>
  <si>
    <t>Padua</t>
  </si>
  <si>
    <t>ojal</t>
  </si>
  <si>
    <t>Ntra.</t>
  </si>
  <si>
    <t>negro</t>
  </si>
  <si>
    <t>Nazareth</t>
  </si>
  <si>
    <t>mulato</t>
  </si>
  <si>
    <t>muchachos</t>
  </si>
  <si>
    <t>Moscati,</t>
  </si>
  <si>
    <t>Monsieur</t>
  </si>
  <si>
    <t>médico</t>
  </si>
  <si>
    <t>más</t>
  </si>
  <si>
    <t>mártir</t>
  </si>
  <si>
    <t>Martín</t>
  </si>
  <si>
    <t>Marcelino</t>
  </si>
  <si>
    <t>manto</t>
  </si>
  <si>
    <t>mandamientos</t>
  </si>
  <si>
    <t>maldita</t>
  </si>
  <si>
    <t>Main,</t>
  </si>
  <si>
    <t>Magdalena</t>
  </si>
  <si>
    <t>luna</t>
  </si>
  <si>
    <t>Loyola</t>
  </si>
  <si>
    <t>llamado</t>
  </si>
  <si>
    <t>Lima</t>
  </si>
  <si>
    <t>labrador</t>
  </si>
  <si>
    <t>Karol,</t>
  </si>
  <si>
    <t>juventud</t>
  </si>
  <si>
    <t>Juan</t>
  </si>
  <si>
    <t>jamás</t>
  </si>
  <si>
    <t>isla</t>
  </si>
  <si>
    <t>Isidro</t>
  </si>
  <si>
    <t>Ignacio</t>
  </si>
  <si>
    <t>hombres</t>
  </si>
  <si>
    <t>Hermano</t>
  </si>
  <si>
    <t>hermana</t>
  </si>
  <si>
    <t>hacer</t>
  </si>
  <si>
    <t>Guadalupe</t>
  </si>
  <si>
    <t>grande</t>
  </si>
  <si>
    <t>Goretti</t>
  </si>
  <si>
    <t>Gomorra</t>
  </si>
  <si>
    <t>gladiadores</t>
  </si>
  <si>
    <t>Fray</t>
  </si>
  <si>
    <t>Forja</t>
  </si>
  <si>
    <t>felicidad</t>
  </si>
  <si>
    <t>éxtasis</t>
  </si>
  <si>
    <t>eternidad</t>
  </si>
  <si>
    <t>Escoba</t>
  </si>
  <si>
    <t>Escarlata</t>
  </si>
  <si>
    <t>Duns</t>
  </si>
  <si>
    <t>Domini</t>
  </si>
  <si>
    <t>diez</t>
  </si>
  <si>
    <t>Diálogo</t>
  </si>
  <si>
    <t>Demetrius</t>
  </si>
  <si>
    <t>Damián</t>
  </si>
  <si>
    <t>da</t>
  </si>
  <si>
    <t>cuesta</t>
  </si>
  <si>
    <t>cuánto</t>
  </si>
  <si>
    <t>Crónica</t>
  </si>
  <si>
    <t>convirtió</t>
  </si>
  <si>
    <t>contada</t>
  </si>
  <si>
    <t>Clara</t>
  </si>
  <si>
    <t>ciudad</t>
  </si>
  <si>
    <t>Cascia</t>
  </si>
  <si>
    <t>casa</t>
  </si>
  <si>
    <t>Carmelitas</t>
  </si>
  <si>
    <t>cardenal</t>
  </si>
  <si>
    <t>canción</t>
  </si>
  <si>
    <t>Camilo</t>
  </si>
  <si>
    <t>calvario</t>
  </si>
  <si>
    <t>Calcuta</t>
  </si>
  <si>
    <t>bueno</t>
  </si>
  <si>
    <t>beso</t>
  </si>
  <si>
    <t>Bernadette</t>
  </si>
  <si>
    <t>Asís</t>
  </si>
  <si>
    <t>Aparecida</t>
  </si>
  <si>
    <t>Antonio</t>
  </si>
  <si>
    <t>Anno</t>
  </si>
  <si>
    <t>Alegre</t>
  </si>
  <si>
    <t>Agustín</t>
  </si>
  <si>
    <t>agonía</t>
  </si>
  <si>
    <t>Vadis</t>
  </si>
  <si>
    <t>Teresa</t>
  </si>
  <si>
    <t>Quo</t>
  </si>
  <si>
    <t>Quién</t>
  </si>
  <si>
    <t>pobres</t>
  </si>
  <si>
    <t>Molokai,</t>
  </si>
  <si>
    <t>María</t>
  </si>
  <si>
    <t>Las</t>
  </si>
  <si>
    <t>Juana</t>
  </si>
  <si>
    <t>Jesús</t>
  </si>
  <si>
    <t>Francisco</t>
  </si>
  <si>
    <t>Fátima</t>
  </si>
  <si>
    <t>Don</t>
  </si>
  <si>
    <t>Bosco</t>
  </si>
  <si>
    <t>Arco</t>
  </si>
  <si>
    <t>Papa</t>
  </si>
  <si>
    <t>padre</t>
  </si>
  <si>
    <t>milagro</t>
  </si>
  <si>
    <t>Historia</t>
  </si>
  <si>
    <t>Dios</t>
  </si>
  <si>
    <t>San</t>
  </si>
  <si>
    <t>un</t>
  </si>
  <si>
    <t>e</t>
  </si>
  <si>
    <t>Cantidad</t>
  </si>
  <si>
    <t>Palabra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</si>
</sst>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9"/>
      <name val="Arial"/>
      <family val="2"/>
    </font>
    <font>
      <sz val="11"/>
      <color theme="1"/>
      <name val="Calibri"/>
      <family val="2"/>
      <scheme val="minor"/>
    </font>
    <font>
      <sz val="8"/>
      <name val="Arial"/>
    </font>
    <font>
      <sz val="1"/>
      <name val="Arial"/>
      <family val="2"/>
    </font>
    <font>
      <sz val="9"/>
      <color rgb="FF000000"/>
      <name val="Arial"/>
      <family val="2"/>
    </font>
    <font>
      <b/>
      <sz val="9"/>
      <color theme="0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3" fillId="2" borderId="0" xfId="0" applyFont="1" applyFill="1"/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3" borderId="0" xfId="0" applyFont="1" applyFill="1" applyAlignment="1">
      <alignment vertical="center"/>
    </xf>
    <xf numFmtId="0" fontId="5" fillId="3" borderId="0" xfId="0" applyFont="1" applyFill="1" applyAlignment="1">
      <alignment horizontal="right" vertical="center"/>
    </xf>
    <xf numFmtId="0" fontId="5" fillId="3" borderId="0" xfId="0" applyFont="1" applyFill="1" applyAlignment="1">
      <alignment horizontal="right" vertical="center" wrapText="1"/>
    </xf>
    <xf numFmtId="0" fontId="6" fillId="0" borderId="0" xfId="0" applyFont="1" applyAlignment="1">
      <alignment vertical="center"/>
    </xf>
    <xf numFmtId="0" fontId="0" fillId="0" borderId="0" xfId="0" applyFont="1" applyAlignment="1">
      <alignment horizontal="right"/>
    </xf>
    <xf numFmtId="0" fontId="0" fillId="2" borderId="0" xfId="0" applyFont="1" applyFill="1" applyAlignment="1">
      <alignment horizontal="center"/>
    </xf>
    <xf numFmtId="0" fontId="0" fillId="0" borderId="0" xfId="0" quotePrefix="1" applyFont="1" applyAlignment="1">
      <alignment horizontal="right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/>
    </xf>
    <xf numFmtId="0" fontId="0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" fillId="0" borderId="0" xfId="1"/>
    <xf numFmtId="0" fontId="7" fillId="0" borderId="0" xfId="1" applyFont="1" applyAlignment="1">
      <alignment vertical="center"/>
    </xf>
  </cellXfs>
  <cellStyles count="2">
    <cellStyle name="Normal" xfId="0" builtinId="0" customBuiltin="1"/>
    <cellStyle name="Normal 2" xfId="1"/>
  </cellStyles>
  <dxfs count="0"/>
  <tableStyles count="0" defaultTableStyle="TableStyleMedium9" defaultPivotStyle="PivotStyleLight16"/>
  <colors>
    <mruColors>
      <color rgb="FFF9F2EB"/>
      <color rgb="FFEAF1FA"/>
      <color rgb="FFFAF1F0"/>
      <color rgb="FFF7EAE9"/>
      <color rgb="FFF4F6FA"/>
      <color rgb="FFEAEFF6"/>
      <color rgb="FFE7ED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[Catálogo.xlsx]Década!Tabla dinámica3</c:name>
    <c:fmtId val="1"/>
  </c:pivotSource>
  <c:chart>
    <c:autoTitleDeleted val="1"/>
    <c:pivotFmts>
      <c:pivotFmt>
        <c:idx val="0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Década!$B$3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Década!$A$4:$A$21</c:f>
              <c:strCache>
                <c:ptCount val="17"/>
                <c:pt idx="0">
                  <c:v>0</c:v>
                </c:pt>
                <c:pt idx="1">
                  <c:v>1935</c:v>
                </c:pt>
                <c:pt idx="2">
                  <c:v>1940</c:v>
                </c:pt>
                <c:pt idx="3">
                  <c:v>1945</c:v>
                </c:pt>
                <c:pt idx="4">
                  <c:v>1950</c:v>
                </c:pt>
                <c:pt idx="5">
                  <c:v>1955</c:v>
                </c:pt>
                <c:pt idx="6">
                  <c:v>1960</c:v>
                </c:pt>
                <c:pt idx="7">
                  <c:v>1965</c:v>
                </c:pt>
                <c:pt idx="8">
                  <c:v>1970</c:v>
                </c:pt>
                <c:pt idx="9">
                  <c:v>1975</c:v>
                </c:pt>
                <c:pt idx="10">
                  <c:v>1980</c:v>
                </c:pt>
                <c:pt idx="11">
                  <c:v>1985</c:v>
                </c:pt>
                <c:pt idx="12">
                  <c:v>1990</c:v>
                </c:pt>
                <c:pt idx="13">
                  <c:v>1995</c:v>
                </c:pt>
                <c:pt idx="14">
                  <c:v>2000</c:v>
                </c:pt>
                <c:pt idx="15">
                  <c:v>2005</c:v>
                </c:pt>
                <c:pt idx="16">
                  <c:v>2010</c:v>
                </c:pt>
              </c:strCache>
            </c:strRef>
          </c:cat>
          <c:val>
            <c:numRef>
              <c:f>Década!$B$4:$B$21</c:f>
              <c:numCache>
                <c:formatCode>General</c:formatCode>
                <c:ptCount val="17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8</c:v>
                </c:pt>
                <c:pt idx="5">
                  <c:v>5</c:v>
                </c:pt>
                <c:pt idx="6">
                  <c:v>16</c:v>
                </c:pt>
                <c:pt idx="7">
                  <c:v>5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5</c:v>
                </c:pt>
                <c:pt idx="12">
                  <c:v>1</c:v>
                </c:pt>
                <c:pt idx="13">
                  <c:v>1</c:v>
                </c:pt>
                <c:pt idx="14">
                  <c:v>12</c:v>
                </c:pt>
                <c:pt idx="15">
                  <c:v>8</c:v>
                </c:pt>
                <c:pt idx="1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3-47B7-8B23-50018B720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908096"/>
        <c:axId val="39909632"/>
      </c:barChart>
      <c:catAx>
        <c:axId val="39908096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39909632"/>
        <c:crosses val="autoZero"/>
        <c:auto val="1"/>
        <c:lblAlgn val="ctr"/>
        <c:lblOffset val="100"/>
        <c:noMultiLvlLbl val="0"/>
      </c:catAx>
      <c:valAx>
        <c:axId val="39909632"/>
        <c:scaling>
          <c:orientation val="minMax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39908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0</xdr:row>
      <xdr:rowOff>85725</xdr:rowOff>
    </xdr:from>
    <xdr:to>
      <xdr:col>9</xdr:col>
      <xdr:colOff>171450</xdr:colOff>
      <xdr:row>19</xdr:row>
      <xdr:rowOff>114300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ego" refreshedDate="42516.582865277778" createdVersion="3" refreshedVersion="3" minRefreshableVersion="3" recordCount="131">
  <cacheSource type="worksheet">
    <worksheetSource ref="C1:K133" sheet="BD"/>
  </cacheSource>
  <cacheFields count="11">
    <cacheField name="Título" numFmtId="0">
      <sharedItems count="130">
        <s v="El mártir del calvario"/>
        <s v="Jesús de Nazareth"/>
        <s v="La Historia más grande jamás contada"/>
        <s v="Rey de reyes"/>
        <s v="El beso de Judas"/>
        <s v="Judas"/>
        <s v="María Magdalena"/>
        <s v="Pablo"/>
        <s v="Pedro y Pablo"/>
        <s v="Pedro"/>
        <s v="Tomás"/>
        <s v="La virgen de Guadalupe"/>
        <s v="Las rosas del milagro"/>
        <s v="Bernardita"/>
        <s v="La canción de Bernadette"/>
        <s v="El milagro de Ntra. Sra. de Fátima"/>
        <s v="La señora de Fátima"/>
        <s v="San Agustín"/>
        <s v="Crónica de un hombre santo"/>
        <s v="Quién sabe cuánto cuesta hacer un ojal"/>
        <s v="San Antonio de Padua"/>
        <s v="Santa Bárbara"/>
        <s v="La pasión de Bernardita"/>
        <s v="Molokai, la isla maldita"/>
        <s v="Molokai, the story of father Damien"/>
        <s v="Duns Scotto"/>
        <s v="Prefiero el paraíso"/>
        <s v="Sé bueno si puedes"/>
        <s v="Francisco de Asís"/>
        <s v="Hermano sol, hermana luna"/>
        <s v="Clara y Francisco"/>
        <s v="Visión"/>
        <s v="San Ignacio de Loyola"/>
        <s v="Isidro el labrador"/>
        <s v="Calasanz"/>
        <s v="El santo renuente"/>
        <s v="Moscati, el médico de los pobres"/>
        <s v="El Señor De La Salle"/>
        <s v="Don Bosco"/>
        <s v="San Juan Bosco"/>
        <s v="Karol, el hombre que se convirtió en Papa"/>
        <s v="La sonrisa de Dios"/>
        <s v="El papa de la paz"/>
        <s v="El santo padre"/>
        <s v="El Proceso de Juana de Arco"/>
        <s v="Juana de Arco"/>
        <s v="Main, la casa de la felicidad"/>
        <s v="María Goretti"/>
        <s v="Fray Escoba"/>
        <s v="Un mulato llamado Martín"/>
        <s v="Romero"/>
        <s v="El Papa en la tempestad"/>
        <s v="Padre Pío"/>
        <s v="Rita da Cascia"/>
        <s v="Rosa de Lima"/>
        <s v="Teresa de Calcuta"/>
        <s v="Teresa de Jesús (Colección)"/>
        <s v="Therese"/>
        <s v="Becket"/>
        <s v="Un hombre para la eternidad"/>
        <s v="Monsieur Vincent"/>
        <s v="Escarlata y negro"/>
        <s v="La historia de Ruth"/>
        <s v="Los diez mandamientos"/>
        <s v="Salomón y la Reina de Saba"/>
        <s v="Sodoma y Gomorra"/>
        <s v="Forja de hombres"/>
        <s v="La ciudad de los muchachos"/>
        <s v="Lutero"/>
        <s v="La agonía y el éxtasis"/>
        <s v="Diálogo de Carmelitas"/>
        <s v="Un dios prohibido"/>
        <s v="Alegre juventud"/>
        <s v="Barrabás"/>
        <s v="Ben-Hur"/>
        <s v="Demetrius y los gladiadores"/>
        <s v="Domingo"/>
        <s v="Dominique"/>
        <s v="El cardenal"/>
        <s v="El manto sagrado"/>
        <s v="El milagro de Aparecida"/>
        <s v="Las sandalias del pescador"/>
        <s v="Lourdes"/>
        <s v="Marcelino pan y vino"/>
        <s v="Quo Vadis"/>
        <s v="Don Camilo"/>
        <s v="La Biblia"/>
        <s v="Anno Domini "/>
        <s v="Un reino sin fronteras"/>
        <s v="Un nombre. Un santo"/>
        <s v="Vidas ejemplares"/>
        <s v="Grandes historias de la Biblia"/>
        <s v="Patch Adams"/>
        <s v="Gandhi"/>
        <s v="Carrozas de fuego"/>
        <s v="Invictus"/>
        <s v="Cielo de octubre"/>
        <s v="Edison, el hombre"/>
        <s v="Manos milagrosas"/>
        <s v="Bobby Jones, genio del golf"/>
        <s v="Winter el delfín"/>
        <s v="Seabiscuit"/>
        <s v="Adivina quién viene a cenar esta noche"/>
        <s v="Bebé de octubre"/>
        <s v="Bella"/>
        <s v="Capitanes intrépidos"/>
        <s v="El derecho de nacer"/>
        <s v="El río de la vida"/>
        <s v="El velo pintado"/>
        <s v="Profesor Holland"/>
        <s v="Prueba de fuego"/>
        <s v="Una promesa para cumplir"/>
        <s v="Vive como quieras"/>
        <s v="Adiós Mr. Chips"/>
        <s v="Al maestro con cariño"/>
        <s v="Ana de Tejas Verdes"/>
        <s v="Atrapado en el tiempo"/>
        <s v="Carlitos"/>
        <s v="El circo de la mariposa"/>
        <s v="El doctor"/>
        <s v="La sociedad de los poetas muertos"/>
        <s v="Los coristas"/>
        <s v="Los miserables"/>
        <s v="Mi nombre es Khan"/>
        <s v="Príncipe y mendigo"/>
        <s v="Qué bello es vivir"/>
        <s v="El fabuloso Andersen"/>
        <s v="La novicia rebelde"/>
        <s v="Siete novias para siete hermanos"/>
        <s v="Sor Ye-ye"/>
      </sharedItems>
    </cacheField>
    <cacheField name="Productor" numFmtId="0">
      <sharedItems containsBlank="1"/>
    </cacheField>
    <cacheField name="Director" numFmtId="0">
      <sharedItems containsBlank="1"/>
    </cacheField>
    <cacheField name="Estreno" numFmtId="0">
      <sharedItems containsString="0" containsBlank="1" containsNumber="1" containsInteger="1" minValue="1938" maxValue="2012"/>
    </cacheField>
    <cacheField name="Comentario" numFmtId="0">
      <sharedItems containsBlank="1"/>
    </cacheField>
    <cacheField name="Fecha _x000a_Evento" numFmtId="0">
      <sharedItems containsBlank="1" containsMixedTypes="1" containsNumber="1" containsInteger="1" minValue="1080" maxValue="1995"/>
    </cacheField>
    <cacheField name="Rubro" numFmtId="0">
      <sharedItems count="5">
        <s v="1. ELC"/>
        <s v="1. ELC Niños"/>
        <s v="2. VPC"/>
        <s v="VPC - Niños" u="1"/>
        <s v="VPC" u="1"/>
      </sharedItems>
    </cacheField>
    <cacheField name="Sub-Rubro" numFmtId="0">
      <sharedItems count="28">
        <s v="1. Jesús"/>
        <s v="2. Contemporáneos de Jesús"/>
        <s v="3. Apariciones Marianas"/>
        <s v="4. Hagiografías"/>
        <s v="5. Historias de la Iglesia"/>
        <s v="6. Novelas centradas en la fe"/>
        <s v="7. Colecciones"/>
        <s v="A. Jesús"/>
        <s v="G. Colecciones"/>
        <s v="1. Biografías e Historias"/>
        <s v="2. Matrimonio y Familia"/>
        <s v="3. Novelas"/>
        <s v="4. Musicales"/>
        <s v="C. Apariciones Marianas" u="1"/>
        <s v="B. Contemporáneos de Jesús" u="1"/>
        <s v="Comedia" u="1"/>
        <s v="Entretenimiento" u="1"/>
        <s v="Románticas" u="1"/>
        <s v="Biográficas" u="1"/>
        <s v="Musicales" u="1"/>
        <s v="Hechos Históricos" u="1"/>
        <s v="Valores" u="1"/>
        <s v="Deportes" u="1"/>
        <s v="Educativo" u="1"/>
        <s v="Drama" u="1"/>
        <s v="E. Historias de la Iglesia" u="1"/>
        <s v="F. Novelas centradas en la fe" u="1"/>
        <s v="D. Hagiografías" u="1"/>
      </sharedItems>
    </cacheField>
    <cacheField name="Década" numFmtId="0">
      <sharedItems containsSemiMixedTypes="0" containsString="0" containsNumber="1" containsInteger="1" minValue="0" maxValue="2010" count="18">
        <n v="1950"/>
        <n v="1975"/>
        <n v="1965"/>
        <n v="1960"/>
        <n v="0"/>
        <n v="1985"/>
        <n v="1940"/>
        <n v="2005"/>
        <n v="1990"/>
        <n v="2000"/>
        <n v="2010"/>
        <n v="1955"/>
        <n v="1980"/>
        <n v="1970"/>
        <n v="1945"/>
        <n v="1995"/>
        <n v="1935"/>
        <n v="1930" u="1"/>
      </sharedItems>
    </cacheField>
    <cacheField name="Ordenar" numFmtId="0">
      <sharedItems/>
    </cacheField>
    <cacheField name="Completo" numFmtId="0">
      <sharedItems containsSemiMixedTypes="0" containsString="0" containsNumber="1" containsInteger="1" minValue="3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1">
  <r>
    <x v="0"/>
    <s v="Gonzalo Elvira R"/>
    <s v="Miguel Morayta"/>
    <n v="1952"/>
    <s v="-"/>
    <s v="-"/>
    <x v="0"/>
    <x v="0"/>
    <x v="0"/>
    <s v="1. ELC  1. Jesús-El mártir del calvario"/>
    <n v="8"/>
  </r>
  <r>
    <x v="1"/>
    <s v="Vincenzo Labella"/>
    <s v="Franco Zefirelli"/>
    <n v="1977"/>
    <s v="-"/>
    <s v="-"/>
    <x v="0"/>
    <x v="0"/>
    <x v="1"/>
    <s v="1. ELC  1. Jesús-Jesús de Nazareth"/>
    <n v="8"/>
  </r>
  <r>
    <x v="2"/>
    <s v="?"/>
    <s v="George Stevens"/>
    <n v="1965"/>
    <s v="-"/>
    <s v="-"/>
    <x v="0"/>
    <x v="0"/>
    <x v="2"/>
    <s v="1. ELC  1. Jesús-La Historia más grande jamás contada"/>
    <n v="8"/>
  </r>
  <r>
    <x v="3"/>
    <s v="Samuel Bronston - MGM"/>
    <s v="Nicholas Ray"/>
    <n v="1961"/>
    <s v="-"/>
    <s v="-"/>
    <x v="0"/>
    <x v="0"/>
    <x v="3"/>
    <s v="1. ELC  1. Jesús-Rey de reyes"/>
    <n v="8"/>
  </r>
  <r>
    <x v="4"/>
    <s v="Juan de Rada"/>
    <s v="Rafael Gil"/>
    <n v="1954"/>
    <s v="Judas"/>
    <s v="-"/>
    <x v="0"/>
    <x v="1"/>
    <x v="0"/>
    <s v="1. ELC  2. Contemporáneos de JesúsJudasEl beso de Judas"/>
    <n v="8"/>
  </r>
  <r>
    <x v="5"/>
    <m/>
    <m/>
    <m/>
    <s v="Judas"/>
    <s v="-"/>
    <x v="0"/>
    <x v="1"/>
    <x v="4"/>
    <s v="1. ELC  2. Contemporáneos de JesúsJudasJudas"/>
    <n v="5"/>
  </r>
  <r>
    <x v="6"/>
    <m/>
    <m/>
    <m/>
    <s v="María Magdalena"/>
    <s v="-"/>
    <x v="0"/>
    <x v="1"/>
    <x v="4"/>
    <s v="1. ELC  2. Contemporáneos de JesúsMaría MagdalenaMaría Magdalena"/>
    <n v="5"/>
  </r>
  <r>
    <x v="7"/>
    <m/>
    <m/>
    <m/>
    <s v="Pablo"/>
    <s v="-"/>
    <x v="0"/>
    <x v="1"/>
    <x v="4"/>
    <s v="1. ELC  2. Contemporáneos de JesúsPabloPablo"/>
    <n v="5"/>
  </r>
  <r>
    <x v="8"/>
    <m/>
    <m/>
    <m/>
    <s v="Pedro y Pablo"/>
    <s v="-"/>
    <x v="0"/>
    <x v="1"/>
    <x v="4"/>
    <s v="1. ELC  2. Contemporáneos de JesúsPedro y PabloPedro y Pablo"/>
    <n v="5"/>
  </r>
  <r>
    <x v="9"/>
    <m/>
    <m/>
    <m/>
    <s v="Pedro"/>
    <s v="-"/>
    <x v="0"/>
    <x v="1"/>
    <x v="4"/>
    <s v="1. ELC  2. Contemporáneos de JesúsPedroPedro"/>
    <n v="5"/>
  </r>
  <r>
    <x v="10"/>
    <m/>
    <m/>
    <m/>
    <s v="Tomás"/>
    <s v="-"/>
    <x v="0"/>
    <x v="1"/>
    <x v="4"/>
    <s v="1. ELC  2. Contemporáneos de JesúsTomásTomás"/>
    <n v="5"/>
  </r>
  <r>
    <x v="11"/>
    <s v="Guillermo Calderón"/>
    <s v="Alfredo Salazar"/>
    <n v="1976"/>
    <s v="1531 - Guadalupe"/>
    <n v="1531"/>
    <x v="0"/>
    <x v="2"/>
    <x v="1"/>
    <s v="1. ELC  3. Apariciones Marianas1531 - GuadalupeLa virgen de Guadalupe"/>
    <n v="8"/>
  </r>
  <r>
    <x v="12"/>
    <s v="Enrique Rosas Priego"/>
    <s v="Julián Soler"/>
    <n v="1960"/>
    <s v="1531 - Guadalupe"/>
    <n v="1531"/>
    <x v="0"/>
    <x v="2"/>
    <x v="3"/>
    <s v="1. ELC  3. Apariciones Marianas1531 - GuadalupeLas rosas del milagro"/>
    <n v="8"/>
  </r>
  <r>
    <x v="13"/>
    <m/>
    <s v="Jean Delannoy"/>
    <n v="1988"/>
    <s v="1858 - Lourdes"/>
    <n v="1858"/>
    <x v="0"/>
    <x v="2"/>
    <x v="5"/>
    <s v="1. ELC  3. Apariciones Marianas1858 - LourdesBernardita"/>
    <n v="7"/>
  </r>
  <r>
    <x v="14"/>
    <s v="20th Century Fox"/>
    <s v="Henry King"/>
    <n v="1943"/>
    <s v="1858 - Lourdes"/>
    <n v="1858"/>
    <x v="0"/>
    <x v="2"/>
    <x v="6"/>
    <s v="1. ELC  3. Apariciones Marianas1858 - LourdesLa canción de Bernadette"/>
    <n v="8"/>
  </r>
  <r>
    <x v="15"/>
    <s v="Bryan Foy"/>
    <s v="John Brahm"/>
    <n v="1952"/>
    <s v="1917 - Fátima"/>
    <n v="1917"/>
    <x v="0"/>
    <x v="2"/>
    <x v="0"/>
    <s v="1. ELC  3. Apariciones Marianas1917 - FátimaEl milagro de Ntra. Sra. de Fátima"/>
    <n v="8"/>
  </r>
  <r>
    <x v="16"/>
    <s v="Manuel Goyanes"/>
    <s v="Rafael Gil"/>
    <n v="1951"/>
    <s v="1917 - Fátima"/>
    <n v="1917"/>
    <x v="0"/>
    <x v="2"/>
    <x v="0"/>
    <s v="1. ELC  3. Apariciones Marianas1917 - FátimaLa señora de Fátima"/>
    <n v="8"/>
  </r>
  <r>
    <x v="17"/>
    <s v="Lux Vide"/>
    <s v="Christian Duguay"/>
    <n v="2009"/>
    <s v="Agustín de Hipona"/>
    <s v="0354"/>
    <x v="0"/>
    <x v="3"/>
    <x v="7"/>
    <s v="1. ELC  4. HagiografíasAgustín de HiponaSan Agustín"/>
    <n v="8"/>
  </r>
  <r>
    <x v="18"/>
    <m/>
    <s v="Cristian Mason"/>
    <n v="1990"/>
    <s v="Alberto Hurtado"/>
    <n v="1901"/>
    <x v="0"/>
    <x v="3"/>
    <x v="8"/>
    <s v="1. ELC  4. HagiografíasAlberto HurtadoCrónica de un hombre santo"/>
    <n v="7"/>
  </r>
  <r>
    <x v="19"/>
    <s v="Siglo XXI"/>
    <s v="Ricardo Larraín"/>
    <n v="2005"/>
    <s v="Alberto Hurtado"/>
    <n v="1901"/>
    <x v="0"/>
    <x v="3"/>
    <x v="7"/>
    <s v="1. ELC  4. HagiografíasAlberto HurtadoQuién sabe cuánto cuesta hacer un ojal"/>
    <n v="8"/>
  </r>
  <r>
    <x v="20"/>
    <s v="Lux Vide"/>
    <s v="Umberto Marino"/>
    <n v="2002"/>
    <s v="Antonio de Padua"/>
    <n v="1195"/>
    <x v="0"/>
    <x v="3"/>
    <x v="9"/>
    <s v="1. ELC  4. HagiografíasAntonio de PaduaSan Antonio de Padua"/>
    <n v="8"/>
  </r>
  <r>
    <x v="21"/>
    <s v="Lux Vide"/>
    <s v="Carmine Elia"/>
    <n v="2012"/>
    <s v="Bárbara"/>
    <s v="0250"/>
    <x v="0"/>
    <x v="3"/>
    <x v="10"/>
    <s v="1. ELC  4. HagiografíasBárbaraSanta Bárbara"/>
    <n v="8"/>
  </r>
  <r>
    <x v="22"/>
    <m/>
    <s v="Jean Delannoy"/>
    <n v="1988"/>
    <s v="Bernardita Soubirous"/>
    <n v="1858"/>
    <x v="0"/>
    <x v="3"/>
    <x v="5"/>
    <s v="1. ELC  4. HagiografíasBernardita SoubirousLa pasión de Bernardita"/>
    <n v="7"/>
  </r>
  <r>
    <x v="23"/>
    <s v="Europea de Cinematografía S.A."/>
    <s v="Luis Lucia"/>
    <n v="1959"/>
    <s v="Damián de Veuster"/>
    <n v="1840"/>
    <x v="0"/>
    <x v="3"/>
    <x v="11"/>
    <s v="1. ELC  4. HagiografíasDamián de VeusterMolokai, la isla maldita"/>
    <n v="8"/>
  </r>
  <r>
    <x v="24"/>
    <s v="Coproducción Australia-Holanda-Bélgica"/>
    <m/>
    <m/>
    <s v="Damián de Veuster"/>
    <n v="1840"/>
    <x v="0"/>
    <x v="3"/>
    <x v="4"/>
    <s v="1. ELC  4. HagiografíasDamián de VeusterMolokai, the story of father Damien"/>
    <n v="6"/>
  </r>
  <r>
    <x v="25"/>
    <s v="TVCO"/>
    <s v="Fernando Muraca"/>
    <n v="2011"/>
    <s v="Duns Scotto"/>
    <n v="1266"/>
    <x v="0"/>
    <x v="3"/>
    <x v="10"/>
    <s v="1. ELC  4. HagiografíasDuns ScottoDuns Scotto"/>
    <n v="8"/>
  </r>
  <r>
    <x v="26"/>
    <s v="Lux Vide"/>
    <s v="James Campiotti"/>
    <n v="2010"/>
    <s v="Felipe Neri"/>
    <n v="1515"/>
    <x v="0"/>
    <x v="3"/>
    <x v="10"/>
    <s v="1. ELC  4. HagiografíasFelipe NeriPrefiero el paraíso"/>
    <n v="8"/>
  </r>
  <r>
    <x v="27"/>
    <s v="Excelsior Cinematografica / RAI"/>
    <s v="Luigi Magni"/>
    <n v="1983"/>
    <s v="Felipe Neri"/>
    <n v="1515"/>
    <x v="0"/>
    <x v="3"/>
    <x v="12"/>
    <s v="1. ELC  4. HagiografíasFelipe NeriSé bueno si puedes"/>
    <n v="8"/>
  </r>
  <r>
    <x v="28"/>
    <s v="20th Century-Fox"/>
    <s v="Michael Curtiz"/>
    <n v="1961"/>
    <s v="Francisco de Asís"/>
    <n v="1181"/>
    <x v="0"/>
    <x v="3"/>
    <x v="3"/>
    <s v="1. ELC  4. HagiografíasFrancisco de AsísFrancisco de Asís"/>
    <n v="8"/>
  </r>
  <r>
    <x v="29"/>
    <s v="Coproducción Italia-GB"/>
    <s v="Franco Zeffirelli"/>
    <n v="1972"/>
    <s v="Francisco de Asís"/>
    <n v="1181"/>
    <x v="0"/>
    <x v="3"/>
    <x v="13"/>
    <s v="1. ELC  4. HagiografíasFrancisco de AsísHermano sol, hermana luna"/>
    <n v="8"/>
  </r>
  <r>
    <x v="30"/>
    <s v="Lux Vide"/>
    <s v="Fabrizio Costa"/>
    <n v="2007"/>
    <s v="Francisco y Santa Clara de Asís"/>
    <n v="1181"/>
    <x v="0"/>
    <x v="3"/>
    <x v="7"/>
    <s v="1. ELC  4. HagiografíasFrancisco y Santa Clara de AsísClara y Francisco"/>
    <n v="8"/>
  </r>
  <r>
    <x v="31"/>
    <s v="ARD Degeto Film"/>
    <s v="Margarethe von Trotta"/>
    <n v="2009"/>
    <s v="Hildegard von Bingen"/>
    <n v="1098"/>
    <x v="0"/>
    <x v="3"/>
    <x v="7"/>
    <s v="1. ELC  4. HagiografíasHildegard von BingenVisión"/>
    <n v="8"/>
  </r>
  <r>
    <x v="32"/>
    <s v="Calderón"/>
    <s v="José Díaz Morales"/>
    <n v="1949"/>
    <s v="Ignacio de Loyola"/>
    <n v="1491"/>
    <x v="0"/>
    <x v="3"/>
    <x v="14"/>
    <s v="1. ELC  4. HagiografíasIgnacio de LoyolaSan Ignacio de Loyola"/>
    <n v="8"/>
  </r>
  <r>
    <x v="33"/>
    <s v="CIFESA"/>
    <s v="Rafael Salvia"/>
    <n v="1964"/>
    <s v="Isidro Labrador"/>
    <n v="1080"/>
    <x v="0"/>
    <x v="3"/>
    <x v="3"/>
    <s v="1. ELC  4. HagiografíasIsidro LabradorIsidro el labrador"/>
    <n v="8"/>
  </r>
  <r>
    <x v="34"/>
    <m/>
    <m/>
    <m/>
    <s v="José de Calasanz"/>
    <n v="1557"/>
    <x v="0"/>
    <x v="3"/>
    <x v="4"/>
    <s v="1. ELC  4. HagiografíasJosé de CalasanzCalasanz"/>
    <n v="5"/>
  </r>
  <r>
    <x v="35"/>
    <s v="Royal Films International"/>
    <s v="Edward Dmytryk"/>
    <n v="1962"/>
    <s v="José de Cupertino"/>
    <n v="1603"/>
    <x v="0"/>
    <x v="3"/>
    <x v="3"/>
    <s v="1. ELC  4. HagiografíasJosé de CupertinoEl santo renuente"/>
    <n v="8"/>
  </r>
  <r>
    <x v="36"/>
    <s v="Artis Edizioni Digitali"/>
    <s v="Giacomo Campiotti"/>
    <n v="2007"/>
    <s v="José Moscatti"/>
    <n v="1880"/>
    <x v="0"/>
    <x v="3"/>
    <x v="7"/>
    <s v="1. ELC  4. HagiografíasJosé MoscattiMoscati, el médico de los pobres"/>
    <n v="8"/>
  </r>
  <r>
    <x v="37"/>
    <s v="Eurofilms"/>
    <s v="Luis César Amadori"/>
    <n v="1964"/>
    <s v="Juan Bautista De La Salle"/>
    <n v="1651"/>
    <x v="0"/>
    <x v="3"/>
    <x v="3"/>
    <s v="1. ELC  4. HagiografíasJuan Bautista De La SalleEl Señor De La Salle"/>
    <n v="8"/>
  </r>
  <r>
    <x v="38"/>
    <s v="Radiotelevisione Italiana"/>
    <s v="Leandro Castellani"/>
    <n v="1988"/>
    <s v="Juan Bosco"/>
    <n v="1815"/>
    <x v="0"/>
    <x v="3"/>
    <x v="5"/>
    <s v="1. ELC  4. HagiografíasJuan BoscoDon Bosco"/>
    <n v="8"/>
  </r>
  <r>
    <x v="39"/>
    <s v="Lux Vide"/>
    <s v="Lodovico Gasparini"/>
    <n v="2004"/>
    <s v="Juan Bosco"/>
    <n v="1815"/>
    <x v="0"/>
    <x v="3"/>
    <x v="9"/>
    <s v="1. ELC  4. HagiografíasJuan BoscoSan Juan Bosco"/>
    <n v="8"/>
  </r>
  <r>
    <x v="40"/>
    <s v="Coproducción Italia-Polonia"/>
    <s v="Giacomo Battiato"/>
    <n v="2005"/>
    <s v="Juan Pablo II"/>
    <n v="1920"/>
    <x v="0"/>
    <x v="3"/>
    <x v="7"/>
    <s v="1. ELC  4. HagiografíasJuan Pablo IIKarol, el hombre que se convirtió en Papa"/>
    <n v="8"/>
  </r>
  <r>
    <x v="41"/>
    <s v="Rai Fiction"/>
    <s v="Giorgio Capitani"/>
    <n v="2006"/>
    <s v="Juan Pablo I"/>
    <n v="1912"/>
    <x v="0"/>
    <x v="3"/>
    <x v="7"/>
    <s v="1. ELC  4. HagiografíasJuan Pablo ILa sonrisa de Dios"/>
    <n v="8"/>
  </r>
  <r>
    <x v="42"/>
    <s v="Lux Vide"/>
    <s v="Giorgio Capitani"/>
    <n v="2002"/>
    <s v="Juan XXIII"/>
    <n v="1881"/>
    <x v="0"/>
    <x v="3"/>
    <x v="9"/>
    <s v="1. ELC  4. HagiografíasJuan XXIIIEl papa de la paz"/>
    <n v="8"/>
  </r>
  <r>
    <x v="43"/>
    <s v="MediaTrade"/>
    <s v="Ricky Tognazzi"/>
    <n v="2003"/>
    <s v="Juan XXIII"/>
    <n v="1881"/>
    <x v="0"/>
    <x v="3"/>
    <x v="9"/>
    <s v="1. ELC  4. HagiografíasJuan XXIIIEl santo padre"/>
    <n v="8"/>
  </r>
  <r>
    <x v="44"/>
    <s v="Agnes Delahaie Productions"/>
    <s v="Robert Bresson"/>
    <n v="1962"/>
    <s v="Juana de Arco"/>
    <n v="1412"/>
    <x v="0"/>
    <x v="3"/>
    <x v="3"/>
    <s v="1. ELC  4. HagiografíasJuana de ArcoEl Proceso de Juana de Arco"/>
    <n v="8"/>
  </r>
  <r>
    <x v="45"/>
    <s v="Alliance Atlantis Communications"/>
    <s v="Christian Duguay"/>
    <n v="1999"/>
    <s v="Juana de Arco"/>
    <n v="1412"/>
    <x v="0"/>
    <x v="3"/>
    <x v="15"/>
    <s v="1. ELC  4. HagiografíasJuana de ArcoJuana de Arco"/>
    <n v="8"/>
  </r>
  <r>
    <x v="46"/>
    <s v="Multidea"/>
    <s v="Simone Spada"/>
    <n v="2012"/>
    <s v="María Dominga Mazzarello"/>
    <n v="1837"/>
    <x v="0"/>
    <x v="3"/>
    <x v="10"/>
    <s v="1. ELC  4. HagiografíasMaría Dominga MazzarelloMain, la casa de la felicidad"/>
    <n v="8"/>
  </r>
  <r>
    <x v="47"/>
    <s v="Lux Vide"/>
    <s v="Giulio Base"/>
    <n v="2003"/>
    <s v="María Goretti"/>
    <n v="1890"/>
    <x v="0"/>
    <x v="3"/>
    <x v="9"/>
    <s v="1. ELC  4. HagiografíasMaría GorettiMaría Goretti"/>
    <n v="8"/>
  </r>
  <r>
    <x v="48"/>
    <s v="Copercines"/>
    <s v="Ramón Torrado"/>
    <n v="1961"/>
    <s v="Martín de Porres"/>
    <n v="1579"/>
    <x v="0"/>
    <x v="3"/>
    <x v="3"/>
    <s v="1. ELC  4. HagiografíasMartín de PorresFray Escoba"/>
    <n v="8"/>
  </r>
  <r>
    <x v="49"/>
    <m/>
    <m/>
    <m/>
    <s v="Martín de Porres"/>
    <m/>
    <x v="0"/>
    <x v="3"/>
    <x v="4"/>
    <s v="1. ELC  4. HagiografíasMartín de PorresUn mulato llamado Martín"/>
    <n v="4"/>
  </r>
  <r>
    <x v="50"/>
    <m/>
    <s v="John Duigan"/>
    <n v="1989"/>
    <s v="Oscar Romero"/>
    <n v="1917"/>
    <x v="0"/>
    <x v="3"/>
    <x v="5"/>
    <s v="1. ELC  4. HagiografíasOscar RomeroRomero"/>
    <n v="7"/>
  </r>
  <r>
    <x v="51"/>
    <s v="Lux Vide"/>
    <s v="Fabrizio Costa"/>
    <n v="2008"/>
    <s v="Pablo VI"/>
    <n v="1897"/>
    <x v="0"/>
    <x v="3"/>
    <x v="7"/>
    <s v="1. ELC  4. HagiografíasPablo VIEl Papa en la tempestad"/>
    <n v="8"/>
  </r>
  <r>
    <x v="52"/>
    <m/>
    <s v="Carlo Carlei"/>
    <n v="2000"/>
    <s v="Pío de Pietrelcina"/>
    <n v="1887"/>
    <x v="0"/>
    <x v="3"/>
    <x v="9"/>
    <s v="1. ELC  4. HagiografíasPío de PietrelcinaPadre Pío"/>
    <n v="7"/>
  </r>
  <r>
    <x v="53"/>
    <s v="Lux Vide"/>
    <s v="Giorgio Capitani"/>
    <n v="2004"/>
    <s v="Rita de Cascia"/>
    <n v="1381"/>
    <x v="0"/>
    <x v="3"/>
    <x v="9"/>
    <s v="1. ELC  4. HagiografíasRita de CasciaRita da Cascia"/>
    <n v="8"/>
  </r>
  <r>
    <x v="54"/>
    <m/>
    <s v="José María Elorrieta"/>
    <n v="1961"/>
    <s v="Rosa de Lima"/>
    <n v="1586"/>
    <x v="0"/>
    <x v="3"/>
    <x v="3"/>
    <s v="1. ELC  4. HagiografíasRosa de LimaRosa de Lima"/>
    <n v="7"/>
  </r>
  <r>
    <x v="55"/>
    <s v="Lux Vide"/>
    <s v="Fabrizio Costa"/>
    <n v="2003"/>
    <s v="Teresa de Calcuta"/>
    <n v="1910"/>
    <x v="0"/>
    <x v="3"/>
    <x v="9"/>
    <s v="1. ELC  4. HagiografíasTeresa de CalcutaTeresa de Calcuta"/>
    <n v="8"/>
  </r>
  <r>
    <x v="56"/>
    <s v="RTVE"/>
    <s v="Josefina Molina"/>
    <n v="1984"/>
    <s v="Teresa de Jesús"/>
    <n v="1515"/>
    <x v="0"/>
    <x v="3"/>
    <x v="12"/>
    <s v="1. ELC  4. HagiografíasTeresa de JesúsTeresa de Jesús (Colección)"/>
    <n v="8"/>
  </r>
  <r>
    <x v="57"/>
    <s v="Luke Films"/>
    <s v="Leonardo Defilippis"/>
    <n v="2004"/>
    <s v="Teresita de Lisieux"/>
    <n v="1873"/>
    <x v="0"/>
    <x v="3"/>
    <x v="9"/>
    <s v="1. ELC  4. HagiografíasTeresita de LisieuxTherese"/>
    <n v="8"/>
  </r>
  <r>
    <x v="58"/>
    <s v="Coproducción GB-USA"/>
    <s v="Peter Glenville"/>
    <n v="1964"/>
    <s v="Tomás Becket"/>
    <n v="1117"/>
    <x v="0"/>
    <x v="3"/>
    <x v="3"/>
    <s v="1. ELC  4. HagiografíasTomás BecketBecket"/>
    <n v="8"/>
  </r>
  <r>
    <x v="59"/>
    <s v="Columbia Pictures"/>
    <s v="Fred Zinnemann"/>
    <n v="1966"/>
    <s v="Tomás Moro"/>
    <n v="1478"/>
    <x v="0"/>
    <x v="3"/>
    <x v="2"/>
    <s v="1. ELC  4. HagiografíasTomás MoroUn hombre para la eternidad"/>
    <n v="8"/>
  </r>
  <r>
    <x v="60"/>
    <s v="UGC"/>
    <s v="Maurice Cloche"/>
    <n v="1947"/>
    <s v="Vicente de Paul"/>
    <n v="1576"/>
    <x v="0"/>
    <x v="3"/>
    <x v="14"/>
    <s v="1. ELC  4. HagiografíasVicente de PaulMonsieur Vincent"/>
    <n v="8"/>
  </r>
  <r>
    <x v="61"/>
    <m/>
    <s v="Jerry London "/>
    <n v="1983"/>
    <s v="2a Guerra Mundial"/>
    <n v="1945"/>
    <x v="0"/>
    <x v="4"/>
    <x v="12"/>
    <s v="1. ELC  5. Historias de la Iglesia2a Guerra MundialEscarlata y negro"/>
    <n v="7"/>
  </r>
  <r>
    <x v="62"/>
    <m/>
    <s v="Henry Koster "/>
    <n v="1960"/>
    <s v="Antiguo Testamento"/>
    <s v="-"/>
    <x v="0"/>
    <x v="4"/>
    <x v="3"/>
    <s v="1. ELC  5. Historias de la IglesiaAntiguo TestamentoLa historia de Ruth"/>
    <n v="7"/>
  </r>
  <r>
    <x v="63"/>
    <m/>
    <s v="Cecil B. DeMille"/>
    <n v="1956"/>
    <s v="Antiguo Testamento"/>
    <s v="-"/>
    <x v="0"/>
    <x v="4"/>
    <x v="11"/>
    <s v="1. ELC  5. Historias de la IglesiaAntiguo TestamentoLos diez mandamientos"/>
    <n v="7"/>
  </r>
  <r>
    <x v="64"/>
    <m/>
    <s v="King Vidor "/>
    <n v="1959"/>
    <s v="Antiguo Testamento"/>
    <s v="-"/>
    <x v="0"/>
    <x v="4"/>
    <x v="11"/>
    <s v="1. ELC  5. Historias de la IglesiaAntiguo TestamentoSalomón y la Reina de Saba"/>
    <n v="7"/>
  </r>
  <r>
    <x v="65"/>
    <m/>
    <s v="Robert Aldrich "/>
    <n v="1962"/>
    <s v="Antiguo Testamento"/>
    <s v="-"/>
    <x v="0"/>
    <x v="4"/>
    <x v="3"/>
    <s v="1. ELC  5. Historias de la IglesiaAntiguo TestamentoSodoma y Gomorra"/>
    <n v="7"/>
  </r>
  <r>
    <x v="66"/>
    <m/>
    <s v="Norman Taurog "/>
    <n v="1938"/>
    <s v="Educación de jóvenes"/>
    <s v="?"/>
    <x v="0"/>
    <x v="4"/>
    <x v="16"/>
    <s v="1. ELC  5. Historias de la IglesiaEducación de jóvenesForja de hombres"/>
    <n v="7"/>
  </r>
  <r>
    <x v="67"/>
    <m/>
    <s v="Norman Taurog"/>
    <n v="1941"/>
    <s v="Educación de jóvenes"/>
    <s v="-"/>
    <x v="0"/>
    <x v="4"/>
    <x v="6"/>
    <s v="1. ELC  5. Historias de la IglesiaEducación de jóvenesLa ciudad de los muchachos"/>
    <n v="7"/>
  </r>
  <r>
    <x v="68"/>
    <m/>
    <s v="Eric Till"/>
    <n v="2003"/>
    <s v="Martín Lutero"/>
    <n v="1483"/>
    <x v="0"/>
    <x v="4"/>
    <x v="9"/>
    <s v="1. ELC  5. Historias de la IglesiaMartín LuteroLutero"/>
    <n v="7"/>
  </r>
  <r>
    <x v="69"/>
    <m/>
    <s v="Carol Reed"/>
    <n v="1965"/>
    <s v="Miguel Ángel"/>
    <n v="1475"/>
    <x v="0"/>
    <x v="4"/>
    <x v="2"/>
    <s v="1. ELC  5. Historias de la IglesiaMiguel ÁngelLa agonía y el éxtasis"/>
    <n v="7"/>
  </r>
  <r>
    <x v="70"/>
    <m/>
    <s v="Philippe Agostini"/>
    <n v="1960"/>
    <s v="Revolución Francesa"/>
    <n v="1879"/>
    <x v="0"/>
    <x v="4"/>
    <x v="3"/>
    <s v="1. ELC  5. Historias de la IglesiaRevolución FrancesaDiálogo de Carmelitas"/>
    <n v="7"/>
  </r>
  <r>
    <x v="71"/>
    <m/>
    <m/>
    <m/>
    <m/>
    <m/>
    <x v="0"/>
    <x v="4"/>
    <x v="4"/>
    <s v="1. ELC  5. Historias de la IglesiaUn dios prohibido"/>
    <n v="3"/>
  </r>
  <r>
    <x v="72"/>
    <m/>
    <s v="Mariano Ozores"/>
    <n v="1963"/>
    <s v="-"/>
    <s v="-"/>
    <x v="0"/>
    <x v="5"/>
    <x v="3"/>
    <s v="1. ELC  6. Novelas centradas en la fe-Alegre juventud"/>
    <n v="7"/>
  </r>
  <r>
    <x v="73"/>
    <m/>
    <s v="Richard Fleischer "/>
    <n v="1962"/>
    <s v="-"/>
    <s v="-"/>
    <x v="0"/>
    <x v="5"/>
    <x v="3"/>
    <s v="1. ELC  6. Novelas centradas en la fe-Barrabás"/>
    <n v="7"/>
  </r>
  <r>
    <x v="74"/>
    <m/>
    <s v="William Wyler"/>
    <n v="1959"/>
    <s v="-"/>
    <s v="-"/>
    <x v="0"/>
    <x v="5"/>
    <x v="11"/>
    <s v="1. ELC  6. Novelas centradas en la fe-Ben-Hur"/>
    <n v="7"/>
  </r>
  <r>
    <x v="75"/>
    <m/>
    <s v="Delmer Daves "/>
    <n v="1954"/>
    <s v="-"/>
    <s v="-"/>
    <x v="0"/>
    <x v="5"/>
    <x v="0"/>
    <s v="1. ELC  6. Novelas centradas en la fe-Demetrius y los gladiadores"/>
    <n v="7"/>
  </r>
  <r>
    <x v="76"/>
    <m/>
    <m/>
    <m/>
    <m/>
    <m/>
    <x v="0"/>
    <x v="5"/>
    <x v="4"/>
    <s v="1. ELC  6. Novelas centradas en la feDomingo"/>
    <n v="3"/>
  </r>
  <r>
    <x v="77"/>
    <m/>
    <s v="Henry Koster "/>
    <n v="1966"/>
    <s v="-"/>
    <s v="-"/>
    <x v="0"/>
    <x v="5"/>
    <x v="2"/>
    <s v="1. ELC  6. Novelas centradas en la fe-Dominique"/>
    <n v="7"/>
  </r>
  <r>
    <x v="78"/>
    <s v="Martin C. Schute"/>
    <s v="Otto Preminger"/>
    <n v="1963"/>
    <s v="-"/>
    <s v="-"/>
    <x v="0"/>
    <x v="5"/>
    <x v="3"/>
    <s v="1. ELC  6. Novelas centradas en la fe-El cardenal"/>
    <n v="8"/>
  </r>
  <r>
    <x v="79"/>
    <m/>
    <s v="Henry Koster "/>
    <n v="1953"/>
    <s v="-"/>
    <s v="-"/>
    <x v="0"/>
    <x v="5"/>
    <x v="0"/>
    <s v="1. ELC  6. Novelas centradas en la fe-El manto sagrado"/>
    <n v="7"/>
  </r>
  <r>
    <x v="80"/>
    <m/>
    <s v="Tizuka Yamasaki"/>
    <n v="2010"/>
    <s v="-"/>
    <s v="-"/>
    <x v="0"/>
    <x v="5"/>
    <x v="10"/>
    <s v="1. ELC  6. Novelas centradas en la fe-El milagro de Aparecida"/>
    <n v="7"/>
  </r>
  <r>
    <x v="81"/>
    <m/>
    <s v="Michael Anderson "/>
    <n v="1968"/>
    <s v="-"/>
    <s v="-"/>
    <x v="0"/>
    <x v="5"/>
    <x v="2"/>
    <s v="1. ELC  6. Novelas centradas en la fe-Las sandalias del pescador"/>
    <n v="7"/>
  </r>
  <r>
    <x v="82"/>
    <m/>
    <s v="Lodovico Gasparini "/>
    <n v="2000"/>
    <s v="-"/>
    <s v="-"/>
    <x v="0"/>
    <x v="5"/>
    <x v="9"/>
    <s v="1. ELC  6. Novelas centradas en la fe-Lourdes"/>
    <n v="7"/>
  </r>
  <r>
    <x v="83"/>
    <m/>
    <s v="Ladislao Vajda "/>
    <n v="1955"/>
    <s v="-"/>
    <s v="-"/>
    <x v="0"/>
    <x v="5"/>
    <x v="11"/>
    <s v="1. ELC  6. Novelas centradas en la fe-Marcelino pan y vino"/>
    <n v="7"/>
  </r>
  <r>
    <x v="84"/>
    <m/>
    <s v="Mervyn LeRoy "/>
    <n v="1951"/>
    <s v="-"/>
    <s v="-"/>
    <x v="0"/>
    <x v="5"/>
    <x v="0"/>
    <s v="1. ELC  6. Novelas centradas en la fe-Quo Vadis"/>
    <n v="7"/>
  </r>
  <r>
    <x v="84"/>
    <m/>
    <s v="Jerzy Kawalerowicz "/>
    <n v="2001"/>
    <s v="-"/>
    <s v="-"/>
    <x v="0"/>
    <x v="5"/>
    <x v="9"/>
    <s v="1. ELC  6. Novelas centradas en la fe-Quo Vadis"/>
    <n v="7"/>
  </r>
  <r>
    <x v="85"/>
    <m/>
    <s v="Julien Duvivier "/>
    <n v="1952"/>
    <s v="Don Camilo"/>
    <s v="-"/>
    <x v="0"/>
    <x v="6"/>
    <x v="0"/>
    <s v="1. ELC  7. ColeccionesDon CamiloDon Camilo"/>
    <n v="7"/>
  </r>
  <r>
    <x v="86"/>
    <s v="Dino de Laurentiis"/>
    <s v="John Huston"/>
    <m/>
    <s v="La Biblia"/>
    <s v="-"/>
    <x v="0"/>
    <x v="6"/>
    <x v="4"/>
    <s v="1. ELC  7. ColeccionesLa BibliaLa Biblia"/>
    <n v="7"/>
  </r>
  <r>
    <x v="87"/>
    <m/>
    <s v="?"/>
    <n v="1985"/>
    <s v="Primeros cristianos"/>
    <s v="-"/>
    <x v="0"/>
    <x v="6"/>
    <x v="5"/>
    <s v="1. ELC  7. ColeccionesPrimeros cristianosAnno Domini "/>
    <n v="7"/>
  </r>
  <r>
    <x v="88"/>
    <m/>
    <m/>
    <m/>
    <m/>
    <m/>
    <x v="1"/>
    <x v="7"/>
    <x v="4"/>
    <s v="1. ELC Niños  A. JesúsUn reino sin fronteras"/>
    <n v="3"/>
  </r>
  <r>
    <x v="89"/>
    <m/>
    <m/>
    <m/>
    <s v="Hagiografías"/>
    <s v="-"/>
    <x v="1"/>
    <x v="8"/>
    <x v="4"/>
    <s v="1. ELC Niños  G. ColeccionesHagiografíasUn nombre. Un santo"/>
    <n v="5"/>
  </r>
  <r>
    <x v="90"/>
    <m/>
    <m/>
    <m/>
    <s v="Hagiografías"/>
    <s v="-"/>
    <x v="1"/>
    <x v="8"/>
    <x v="4"/>
    <s v="1. ELC Niños  G. ColeccionesHagiografíasVidas ejemplares"/>
    <n v="5"/>
  </r>
  <r>
    <x v="91"/>
    <m/>
    <m/>
    <m/>
    <s v="La Biblia"/>
    <s v="-"/>
    <x v="1"/>
    <x v="8"/>
    <x v="4"/>
    <s v="1. ELC Niños  G. ColeccionesLa BibliaGrandes historias de la Biblia"/>
    <n v="5"/>
  </r>
  <r>
    <x v="92"/>
    <m/>
    <m/>
    <n v="1998"/>
    <s v="Hunter Adams "/>
    <n v="1943"/>
    <x v="2"/>
    <x v="9"/>
    <x v="15"/>
    <s v="2. VPC  1. Biografías e HistoriasHunter Adams Patch Adams"/>
    <n v="6"/>
  </r>
  <r>
    <x v="93"/>
    <m/>
    <m/>
    <m/>
    <s v="Libertad sin violencia"/>
    <m/>
    <x v="2"/>
    <x v="9"/>
    <x v="4"/>
    <s v="2. VPC  1. Biografías e HistoriasLibertad sin violenciaGandhi"/>
    <n v="4"/>
  </r>
  <r>
    <x v="94"/>
    <m/>
    <m/>
    <n v="1981"/>
    <s v="Orden en los valores"/>
    <n v="1924"/>
    <x v="2"/>
    <x v="9"/>
    <x v="12"/>
    <s v="2. VPC  1. Biografías e HistoriasOrden en los valoresCarrozas de fuego"/>
    <n v="6"/>
  </r>
  <r>
    <x v="95"/>
    <m/>
    <m/>
    <n v="2009"/>
    <s v="Paz social sin violencia"/>
    <n v="1995"/>
    <x v="2"/>
    <x v="9"/>
    <x v="7"/>
    <s v="2. VPC  1. Biografías e HistoriasPaz social sin violenciaInvictus"/>
    <n v="6"/>
  </r>
  <r>
    <x v="96"/>
    <m/>
    <m/>
    <n v="1999"/>
    <s v="Perseverancia"/>
    <n v="1950"/>
    <x v="2"/>
    <x v="9"/>
    <x v="15"/>
    <s v="2. VPC  1. Biografías e HistoriasPerseveranciaCielo de octubre"/>
    <n v="6"/>
  </r>
  <r>
    <x v="97"/>
    <m/>
    <m/>
    <m/>
    <s v="Perseverancia"/>
    <n v="1847"/>
    <x v="2"/>
    <x v="9"/>
    <x v="4"/>
    <s v="2. VPC  1. Biografías e HistoriasPerseveranciaEdison, el hombre"/>
    <n v="5"/>
  </r>
  <r>
    <x v="98"/>
    <m/>
    <m/>
    <m/>
    <s v="Perseverancia"/>
    <m/>
    <x v="2"/>
    <x v="9"/>
    <x v="4"/>
    <s v="2. VPC  1. Biografías e HistoriasPerseveranciaManos milagrosas"/>
    <n v="4"/>
  </r>
  <r>
    <x v="99"/>
    <m/>
    <m/>
    <m/>
    <s v="Primero la familia"/>
    <n v="1902"/>
    <x v="2"/>
    <x v="9"/>
    <x v="4"/>
    <s v="2. VPC  1. Biografías e HistoriasPrimero la familiaBobby Jones, genio del golf"/>
    <n v="5"/>
  </r>
  <r>
    <x v="100"/>
    <m/>
    <m/>
    <m/>
    <s v="Solidaridad con el herido"/>
    <m/>
    <x v="2"/>
    <x v="9"/>
    <x v="4"/>
    <s v="2. VPC  1. Biografías e HistoriasSolidaridad con el heridoWinter el delfín"/>
    <n v="4"/>
  </r>
  <r>
    <x v="101"/>
    <m/>
    <m/>
    <n v="2003"/>
    <s v="Triunfar desde la debilidad"/>
    <n v="1933"/>
    <x v="2"/>
    <x v="9"/>
    <x v="9"/>
    <s v="2. VPC  1. Biografías e HistoriasTriunfar desde la debilidadSeabiscuit"/>
    <n v="6"/>
  </r>
  <r>
    <x v="102"/>
    <m/>
    <m/>
    <m/>
    <m/>
    <m/>
    <x v="2"/>
    <x v="10"/>
    <x v="4"/>
    <s v="2. VPC  2. Matrimonio y FamiliaAdivina quién viene a cenar esta noche"/>
    <n v="3"/>
  </r>
  <r>
    <x v="103"/>
    <m/>
    <m/>
    <m/>
    <m/>
    <m/>
    <x v="2"/>
    <x v="10"/>
    <x v="4"/>
    <s v="2. VPC  2. Matrimonio y FamiliaBebé de octubre"/>
    <n v="3"/>
  </r>
  <r>
    <x v="104"/>
    <m/>
    <m/>
    <m/>
    <m/>
    <m/>
    <x v="2"/>
    <x v="10"/>
    <x v="4"/>
    <s v="2. VPC  2. Matrimonio y FamiliaBella"/>
    <n v="3"/>
  </r>
  <r>
    <x v="105"/>
    <m/>
    <m/>
    <m/>
    <m/>
    <m/>
    <x v="2"/>
    <x v="10"/>
    <x v="4"/>
    <s v="2. VPC  2. Matrimonio y FamiliaCapitanes intrépidos"/>
    <n v="3"/>
  </r>
  <r>
    <x v="106"/>
    <m/>
    <m/>
    <m/>
    <m/>
    <m/>
    <x v="2"/>
    <x v="10"/>
    <x v="4"/>
    <s v="2. VPC  2. Matrimonio y FamiliaEl derecho de nacer"/>
    <n v="3"/>
  </r>
  <r>
    <x v="107"/>
    <m/>
    <m/>
    <m/>
    <m/>
    <m/>
    <x v="2"/>
    <x v="10"/>
    <x v="4"/>
    <s v="2. VPC  2. Matrimonio y FamiliaEl río de la vida"/>
    <n v="3"/>
  </r>
  <r>
    <x v="108"/>
    <m/>
    <m/>
    <m/>
    <m/>
    <m/>
    <x v="2"/>
    <x v="10"/>
    <x v="4"/>
    <s v="2. VPC  2. Matrimonio y FamiliaEl velo pintado"/>
    <n v="3"/>
  </r>
  <r>
    <x v="109"/>
    <m/>
    <m/>
    <m/>
    <m/>
    <m/>
    <x v="2"/>
    <x v="10"/>
    <x v="4"/>
    <s v="2. VPC  2. Matrimonio y FamiliaProfesor Holland"/>
    <n v="3"/>
  </r>
  <r>
    <x v="110"/>
    <m/>
    <m/>
    <m/>
    <m/>
    <m/>
    <x v="2"/>
    <x v="10"/>
    <x v="4"/>
    <s v="2. VPC  2. Matrimonio y FamiliaPrueba de fuego"/>
    <n v="3"/>
  </r>
  <r>
    <x v="111"/>
    <m/>
    <m/>
    <m/>
    <m/>
    <m/>
    <x v="2"/>
    <x v="10"/>
    <x v="4"/>
    <s v="2. VPC  2. Matrimonio y FamiliaUna promesa para cumplir"/>
    <n v="3"/>
  </r>
  <r>
    <x v="112"/>
    <m/>
    <m/>
    <m/>
    <m/>
    <m/>
    <x v="2"/>
    <x v="10"/>
    <x v="4"/>
    <s v="2. VPC  2. Matrimonio y FamiliaVive como quieras"/>
    <n v="3"/>
  </r>
  <r>
    <x v="113"/>
    <m/>
    <m/>
    <n v="1939"/>
    <m/>
    <m/>
    <x v="2"/>
    <x v="11"/>
    <x v="16"/>
    <s v="2. VPC  3. NovelasAdiós Mr. Chips"/>
    <n v="4"/>
  </r>
  <r>
    <x v="114"/>
    <m/>
    <m/>
    <n v="1967"/>
    <m/>
    <m/>
    <x v="2"/>
    <x v="11"/>
    <x v="2"/>
    <s v="2. VPC  3. NovelasAl maestro con cariño"/>
    <n v="4"/>
  </r>
  <r>
    <x v="115"/>
    <m/>
    <m/>
    <m/>
    <m/>
    <m/>
    <x v="2"/>
    <x v="11"/>
    <x v="4"/>
    <s v="2. VPC  3. NovelasAna de Tejas Verdes"/>
    <n v="3"/>
  </r>
  <r>
    <x v="116"/>
    <m/>
    <m/>
    <m/>
    <m/>
    <m/>
    <x v="2"/>
    <x v="11"/>
    <x v="4"/>
    <s v="2. VPC  3. NovelasAtrapado en el tiempo"/>
    <n v="3"/>
  </r>
  <r>
    <x v="117"/>
    <m/>
    <m/>
    <m/>
    <m/>
    <m/>
    <x v="2"/>
    <x v="11"/>
    <x v="4"/>
    <s v="2. VPC  3. NovelasCarlitos"/>
    <n v="3"/>
  </r>
  <r>
    <x v="118"/>
    <m/>
    <m/>
    <m/>
    <m/>
    <m/>
    <x v="2"/>
    <x v="11"/>
    <x v="4"/>
    <s v="2. VPC  3. NovelasEl circo de la mariposa"/>
    <n v="3"/>
  </r>
  <r>
    <x v="119"/>
    <m/>
    <m/>
    <m/>
    <m/>
    <m/>
    <x v="2"/>
    <x v="11"/>
    <x v="4"/>
    <s v="2. VPC  3. NovelasEl doctor"/>
    <n v="3"/>
  </r>
  <r>
    <x v="120"/>
    <m/>
    <m/>
    <m/>
    <m/>
    <m/>
    <x v="2"/>
    <x v="11"/>
    <x v="4"/>
    <s v="2. VPC  3. NovelasLa sociedad de los poetas muertos"/>
    <n v="3"/>
  </r>
  <r>
    <x v="121"/>
    <m/>
    <m/>
    <n v="2004"/>
    <m/>
    <m/>
    <x v="2"/>
    <x v="11"/>
    <x v="9"/>
    <s v="2. VPC  3. NovelasLos coristas"/>
    <n v="4"/>
  </r>
  <r>
    <x v="122"/>
    <m/>
    <m/>
    <m/>
    <m/>
    <m/>
    <x v="2"/>
    <x v="11"/>
    <x v="4"/>
    <s v="2. VPC  3. NovelasLos miserables"/>
    <n v="3"/>
  </r>
  <r>
    <x v="123"/>
    <m/>
    <m/>
    <m/>
    <m/>
    <m/>
    <x v="2"/>
    <x v="11"/>
    <x v="4"/>
    <s v="2. VPC  3. NovelasMi nombre es Khan"/>
    <n v="3"/>
  </r>
  <r>
    <x v="124"/>
    <m/>
    <m/>
    <m/>
    <m/>
    <m/>
    <x v="2"/>
    <x v="11"/>
    <x v="4"/>
    <s v="2. VPC  3. NovelasPríncipe y mendigo"/>
    <n v="3"/>
  </r>
  <r>
    <x v="125"/>
    <m/>
    <m/>
    <n v="1946"/>
    <m/>
    <m/>
    <x v="2"/>
    <x v="11"/>
    <x v="14"/>
    <s v="2. VPC  3. NovelasQué bello es vivir"/>
    <n v="4"/>
  </r>
  <r>
    <x v="126"/>
    <m/>
    <m/>
    <m/>
    <m/>
    <m/>
    <x v="2"/>
    <x v="12"/>
    <x v="4"/>
    <s v="2. VPC  4. MusicalesEl fabuloso Andersen"/>
    <n v="3"/>
  </r>
  <r>
    <x v="127"/>
    <m/>
    <m/>
    <m/>
    <m/>
    <m/>
    <x v="2"/>
    <x v="12"/>
    <x v="4"/>
    <s v="2. VPC  4. MusicalesLa novicia rebelde"/>
    <n v="3"/>
  </r>
  <r>
    <x v="128"/>
    <m/>
    <m/>
    <m/>
    <m/>
    <m/>
    <x v="2"/>
    <x v="12"/>
    <x v="4"/>
    <s v="2. VPC  4. MusicalesSiete novias para siete hermanos"/>
    <n v="3"/>
  </r>
  <r>
    <x v="129"/>
    <m/>
    <m/>
    <m/>
    <m/>
    <m/>
    <x v="2"/>
    <x v="12"/>
    <x v="4"/>
    <s v="2. VPC  4. MusicalesSor Ye-ye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4">
  <location ref="A3:B21" firstHeaderRow="1" firstDataRow="1" firstDataCol="1" rowPageCount="1" colPageCount="1"/>
  <pivotFields count="11">
    <pivotField showAll="0"/>
    <pivotField showAll="0"/>
    <pivotField showAll="0"/>
    <pivotField showAll="0"/>
    <pivotField showAll="0"/>
    <pivotField showAll="0"/>
    <pivotField axis="axisPage" showAll="0">
      <items count="6">
        <item x="0"/>
        <item x="1"/>
        <item m="1" x="4"/>
        <item m="1" x="3"/>
        <item x="2"/>
        <item t="default"/>
      </items>
    </pivotField>
    <pivotField showAll="0"/>
    <pivotField axis="axisRow" dataField="1" showAll="0" sortType="ascending">
      <items count="19">
        <item x="4"/>
        <item m="1" x="17"/>
        <item x="16"/>
        <item x="6"/>
        <item x="14"/>
        <item x="0"/>
        <item x="11"/>
        <item x="3"/>
        <item x="2"/>
        <item x="13"/>
        <item x="1"/>
        <item x="12"/>
        <item x="5"/>
        <item x="8"/>
        <item x="15"/>
        <item x="9"/>
        <item x="7"/>
        <item x="10"/>
        <item t="default"/>
      </items>
    </pivotField>
    <pivotField showAll="0"/>
    <pivotField showAll="0"/>
  </pivotFields>
  <rowFields count="1">
    <field x="8"/>
  </rowFields>
  <rowItems count="18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pageFields count="1">
    <pageField fld="6" item="0" hier="-1"/>
  </pageFields>
  <dataFields count="1">
    <dataField name="Cuenta de Década" fld="8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B11" firstHeaderRow="1" firstDataRow="1" firstDataCol="1" rowPageCount="1" colPageCount="1"/>
  <pivotFields count="11">
    <pivotField dataField="1" showAll="0">
      <items count="131">
        <item x="76"/>
        <item x="113"/>
        <item x="102"/>
        <item x="114"/>
        <item x="72"/>
        <item x="115"/>
        <item x="87"/>
        <item x="116"/>
        <item x="73"/>
        <item x="103"/>
        <item x="58"/>
        <item x="104"/>
        <item x="74"/>
        <item x="13"/>
        <item x="99"/>
        <item x="34"/>
        <item x="105"/>
        <item x="117"/>
        <item x="94"/>
        <item x="96"/>
        <item x="30"/>
        <item x="18"/>
        <item x="75"/>
        <item x="70"/>
        <item x="77"/>
        <item x="38"/>
        <item x="85"/>
        <item x="25"/>
        <item x="97"/>
        <item x="4"/>
        <item x="78"/>
        <item x="118"/>
        <item x="106"/>
        <item x="119"/>
        <item x="126"/>
        <item x="79"/>
        <item x="0"/>
        <item x="80"/>
        <item x="15"/>
        <item x="42"/>
        <item x="51"/>
        <item x="44"/>
        <item x="107"/>
        <item x="43"/>
        <item x="35"/>
        <item x="37"/>
        <item x="108"/>
        <item x="61"/>
        <item x="66"/>
        <item x="28"/>
        <item x="48"/>
        <item x="93"/>
        <item x="91"/>
        <item x="29"/>
        <item x="95"/>
        <item x="33"/>
        <item x="1"/>
        <item x="45"/>
        <item x="5"/>
        <item x="40"/>
        <item x="69"/>
        <item x="86"/>
        <item x="14"/>
        <item x="67"/>
        <item x="62"/>
        <item x="2"/>
        <item x="127"/>
        <item x="22"/>
        <item x="16"/>
        <item x="120"/>
        <item x="41"/>
        <item x="11"/>
        <item x="12"/>
        <item x="81"/>
        <item x="121"/>
        <item x="63"/>
        <item x="122"/>
        <item x="82"/>
        <item x="68"/>
        <item x="46"/>
        <item x="98"/>
        <item x="83"/>
        <item x="47"/>
        <item x="6"/>
        <item x="123"/>
        <item x="23"/>
        <item x="24"/>
        <item x="60"/>
        <item x="36"/>
        <item x="7"/>
        <item x="52"/>
        <item x="92"/>
        <item x="9"/>
        <item x="8"/>
        <item x="26"/>
        <item x="124"/>
        <item x="109"/>
        <item x="110"/>
        <item x="125"/>
        <item x="19"/>
        <item x="84"/>
        <item x="3"/>
        <item x="53"/>
        <item x="50"/>
        <item x="54"/>
        <item x="64"/>
        <item x="17"/>
        <item x="20"/>
        <item x="32"/>
        <item x="39"/>
        <item x="21"/>
        <item x="27"/>
        <item x="101"/>
        <item x="128"/>
        <item x="65"/>
        <item x="129"/>
        <item x="55"/>
        <item x="56"/>
        <item x="57"/>
        <item x="10"/>
        <item x="71"/>
        <item x="59"/>
        <item x="49"/>
        <item x="89"/>
        <item x="88"/>
        <item x="111"/>
        <item x="90"/>
        <item x="31"/>
        <item x="112"/>
        <item x="100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6">
        <item x="0"/>
        <item x="1"/>
        <item m="1" x="4"/>
        <item m="1" x="3"/>
        <item x="2"/>
        <item t="default"/>
      </items>
    </pivotField>
    <pivotField axis="axisRow" showAll="0">
      <items count="29">
        <item x="7"/>
        <item m="1" x="14"/>
        <item m="1" x="18"/>
        <item m="1" x="13"/>
        <item m="1" x="15"/>
        <item m="1" x="27"/>
        <item m="1" x="22"/>
        <item m="1" x="24"/>
        <item m="1" x="25"/>
        <item m="1" x="23"/>
        <item m="1" x="16"/>
        <item m="1" x="26"/>
        <item x="8"/>
        <item m="1" x="20"/>
        <item m="1" x="19"/>
        <item m="1" x="17"/>
        <item m="1" x="21"/>
        <item x="0"/>
        <item x="1"/>
        <item x="2"/>
        <item x="3"/>
        <item x="4"/>
        <item x="5"/>
        <item x="6"/>
        <item x="9"/>
        <item x="10"/>
        <item x="11"/>
        <item x="12"/>
        <item t="default"/>
      </items>
    </pivotField>
    <pivotField showAll="0"/>
    <pivotField showAll="0"/>
    <pivotField showAll="0"/>
  </pivotFields>
  <rowFields count="1">
    <field x="7"/>
  </rowFields>
  <rowItems count="8"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pageFields count="1">
    <pageField fld="6" item="0" hier="-1"/>
  </pageFields>
  <dataFields count="1">
    <dataField name="Cuenta de Título" fld="0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mdb.com/name/nm0001124/?ref_=tt_ov_dr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imdb.com/name/nm0851537/?ref_=tt_ov_dr" TargetMode="External"/><Relationship Id="rId1" Type="http://schemas.openxmlformats.org/officeDocument/2006/relationships/hyperlink" Target="http://www.imdb.com/name/nm0863254/?ref_=tt_ov_dr" TargetMode="External"/><Relationship Id="rId6" Type="http://schemas.openxmlformats.org/officeDocument/2006/relationships/hyperlink" Target="http://es.wikipedia.org/w/index.php?title=Martin_C._Schute&amp;action=edit&amp;redlink=1" TargetMode="External"/><Relationship Id="rId5" Type="http://schemas.openxmlformats.org/officeDocument/2006/relationships/hyperlink" Target="http://es.wikipedia.org/wiki/Otto_Preminger" TargetMode="External"/><Relationship Id="rId4" Type="http://schemas.openxmlformats.org/officeDocument/2006/relationships/hyperlink" Target="http://www.imdb.com/name/nm0943758/?ref_=tt_ov_d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K133"/>
  <sheetViews>
    <sheetView showGridLines="0" tabSelected="1" workbookViewId="0">
      <pane ySplit="1" topLeftCell="A20" activePane="bottomLeft" state="frozen"/>
      <selection pane="bottomLeft" activeCell="C27" sqref="C27"/>
    </sheetView>
  </sheetViews>
  <sheetFormatPr baseColWidth="10" defaultRowHeight="12" x14ac:dyDescent="0.2"/>
  <cols>
    <col min="1" max="1" width="11.28515625" style="2" customWidth="1"/>
    <col min="2" max="2" width="25" style="2" customWidth="1"/>
    <col min="3" max="3" width="35" style="2" customWidth="1"/>
    <col min="4" max="4" width="20.5703125" style="2" customWidth="1"/>
    <col min="5" max="5" width="16.28515625" style="2" customWidth="1"/>
    <col min="6" max="6" width="8.28515625" style="2" customWidth="1"/>
    <col min="7" max="7" width="31.28515625" style="2" customWidth="1"/>
    <col min="8" max="8" width="7.28515625" style="10" customWidth="1"/>
    <col min="9" max="9" width="13.85546875" style="2" customWidth="1"/>
    <col min="10" max="10" width="8.85546875" style="2" customWidth="1"/>
    <col min="11" max="11" width="11.7109375" style="14" customWidth="1"/>
    <col min="12" max="16384" width="11.42578125" style="2"/>
  </cols>
  <sheetData>
    <row r="1" spans="1:11" s="9" customFormat="1" ht="24" x14ac:dyDescent="0.2">
      <c r="A1" s="6" t="s">
        <v>1</v>
      </c>
      <c r="B1" s="6" t="s">
        <v>2</v>
      </c>
      <c r="C1" s="6" t="s">
        <v>0</v>
      </c>
      <c r="D1" s="6" t="s">
        <v>74</v>
      </c>
      <c r="E1" s="6" t="s">
        <v>76</v>
      </c>
      <c r="F1" s="7" t="s">
        <v>61</v>
      </c>
      <c r="G1" s="6" t="s">
        <v>3</v>
      </c>
      <c r="H1" s="8" t="s">
        <v>107</v>
      </c>
      <c r="I1" s="6" t="s">
        <v>67</v>
      </c>
      <c r="J1" s="7" t="s">
        <v>233</v>
      </c>
      <c r="K1" s="7" t="s">
        <v>102</v>
      </c>
    </row>
    <row r="2" spans="1:11" x14ac:dyDescent="0.2">
      <c r="A2" s="2" t="s">
        <v>64</v>
      </c>
      <c r="B2" t="s">
        <v>305</v>
      </c>
      <c r="C2" s="2" t="s">
        <v>68</v>
      </c>
      <c r="D2" s="2" t="s">
        <v>75</v>
      </c>
      <c r="E2" s="2" t="s">
        <v>106</v>
      </c>
      <c r="F2" s="2">
        <v>1952</v>
      </c>
      <c r="G2" s="2" t="s">
        <v>103</v>
      </c>
      <c r="H2" s="10" t="s">
        <v>103</v>
      </c>
      <c r="I2" s="1" t="str">
        <f t="shared" ref="I2:I33" si="0">A2&amp;"  "&amp;B2&amp;G2&amp;C2</f>
        <v>1. ELC  1. Jesús-El mártir del calvario</v>
      </c>
      <c r="J2" s="15">
        <f t="shared" ref="J2:J33" si="1">INT(F2/10)*10+IF(F2-INT(F2/10)*10&gt;4,5,0)</f>
        <v>1950</v>
      </c>
      <c r="K2" s="11">
        <f t="shared" ref="K2:K33" si="2">COUNTIF(C2:H2,"&lt;&gt;")</f>
        <v>6</v>
      </c>
    </row>
    <row r="3" spans="1:11" x14ac:dyDescent="0.2">
      <c r="A3" s="2" t="s">
        <v>64</v>
      </c>
      <c r="B3" t="s">
        <v>305</v>
      </c>
      <c r="C3" s="2" t="s">
        <v>45</v>
      </c>
      <c r="D3" s="2" t="s">
        <v>78</v>
      </c>
      <c r="E3" s="2" t="s">
        <v>77</v>
      </c>
      <c r="F3" s="2">
        <v>1977</v>
      </c>
      <c r="G3" s="2" t="s">
        <v>103</v>
      </c>
      <c r="H3" s="10" t="s">
        <v>103</v>
      </c>
      <c r="I3" s="1" t="str">
        <f t="shared" si="0"/>
        <v>1. ELC  1. Jesús-Jesús de Nazareth</v>
      </c>
      <c r="J3" s="15">
        <f t="shared" si="1"/>
        <v>1975</v>
      </c>
      <c r="K3" s="11">
        <f t="shared" si="2"/>
        <v>6</v>
      </c>
    </row>
    <row r="4" spans="1:11" x14ac:dyDescent="0.2">
      <c r="A4" s="2" t="s">
        <v>64</v>
      </c>
      <c r="B4" t="s">
        <v>305</v>
      </c>
      <c r="C4" s="2" t="s">
        <v>100</v>
      </c>
      <c r="D4" s="2" t="s">
        <v>97</v>
      </c>
      <c r="E4" s="2" t="s">
        <v>101</v>
      </c>
      <c r="F4" s="2">
        <v>1965</v>
      </c>
      <c r="G4" s="2" t="s">
        <v>103</v>
      </c>
      <c r="H4" s="10" t="s">
        <v>103</v>
      </c>
      <c r="I4" s="1" t="str">
        <f t="shared" si="0"/>
        <v>1. ELC  1. Jesús-La Historia más grande jamás contada</v>
      </c>
      <c r="J4" s="15">
        <f t="shared" si="1"/>
        <v>1965</v>
      </c>
      <c r="K4" s="11">
        <f t="shared" si="2"/>
        <v>6</v>
      </c>
    </row>
    <row r="5" spans="1:11" x14ac:dyDescent="0.2">
      <c r="A5" s="2" t="s">
        <v>64</v>
      </c>
      <c r="B5" t="s">
        <v>305</v>
      </c>
      <c r="C5" s="2" t="s">
        <v>73</v>
      </c>
      <c r="D5" s="2" t="s">
        <v>79</v>
      </c>
      <c r="E5" s="2" t="s">
        <v>80</v>
      </c>
      <c r="F5" s="2">
        <v>1961</v>
      </c>
      <c r="G5" s="2" t="s">
        <v>103</v>
      </c>
      <c r="H5" s="10" t="s">
        <v>103</v>
      </c>
      <c r="I5" s="1" t="str">
        <f t="shared" si="0"/>
        <v>1. ELC  1. Jesús-Rey de reyes</v>
      </c>
      <c r="J5" s="15">
        <f t="shared" si="1"/>
        <v>1960</v>
      </c>
      <c r="K5" s="11">
        <f t="shared" si="2"/>
        <v>6</v>
      </c>
    </row>
    <row r="6" spans="1:11" x14ac:dyDescent="0.2">
      <c r="A6" s="2" t="s">
        <v>64</v>
      </c>
      <c r="B6" t="s">
        <v>306</v>
      </c>
      <c r="C6" s="2" t="s">
        <v>69</v>
      </c>
      <c r="D6" s="2" t="s">
        <v>93</v>
      </c>
      <c r="E6" s="2" t="s">
        <v>92</v>
      </c>
      <c r="F6" s="2">
        <v>1954</v>
      </c>
      <c r="G6" s="2" t="s">
        <v>83</v>
      </c>
      <c r="H6" s="10" t="s">
        <v>103</v>
      </c>
      <c r="I6" s="1" t="str">
        <f t="shared" si="0"/>
        <v>1. ELC  2. Contemporáneos de JesúsJudasEl beso de Judas</v>
      </c>
      <c r="J6" s="15">
        <f t="shared" si="1"/>
        <v>1950</v>
      </c>
      <c r="K6" s="11">
        <f t="shared" si="2"/>
        <v>6</v>
      </c>
    </row>
    <row r="7" spans="1:11" x14ac:dyDescent="0.2">
      <c r="A7" s="2" t="s">
        <v>64</v>
      </c>
      <c r="B7" t="s">
        <v>306</v>
      </c>
      <c r="C7" s="2" t="s">
        <v>83</v>
      </c>
      <c r="G7" s="2" t="s">
        <v>83</v>
      </c>
      <c r="H7" s="10" t="s">
        <v>103</v>
      </c>
      <c r="I7" s="1" t="str">
        <f t="shared" si="0"/>
        <v>1. ELC  2. Contemporáneos de JesúsJudasJudas</v>
      </c>
      <c r="J7" s="15">
        <f t="shared" si="1"/>
        <v>0</v>
      </c>
      <c r="K7" s="11">
        <f t="shared" si="2"/>
        <v>3</v>
      </c>
    </row>
    <row r="8" spans="1:11" x14ac:dyDescent="0.2">
      <c r="A8" s="2" t="s">
        <v>64</v>
      </c>
      <c r="B8" t="s">
        <v>306</v>
      </c>
      <c r="C8" s="2" t="s">
        <v>84</v>
      </c>
      <c r="G8" s="2" t="s">
        <v>84</v>
      </c>
      <c r="H8" s="10" t="s">
        <v>103</v>
      </c>
      <c r="I8" s="1" t="str">
        <f t="shared" si="0"/>
        <v>1. ELC  2. Contemporáneos de JesúsMaría MagdalenaMaría Magdalena</v>
      </c>
      <c r="J8" s="15">
        <f t="shared" si="1"/>
        <v>0</v>
      </c>
      <c r="K8" s="11">
        <f t="shared" si="2"/>
        <v>3</v>
      </c>
    </row>
    <row r="9" spans="1:11" x14ac:dyDescent="0.2">
      <c r="A9" s="2" t="s">
        <v>64</v>
      </c>
      <c r="B9" t="s">
        <v>306</v>
      </c>
      <c r="C9" s="2" t="s">
        <v>85</v>
      </c>
      <c r="G9" s="2" t="s">
        <v>85</v>
      </c>
      <c r="H9" s="10" t="s">
        <v>103</v>
      </c>
      <c r="I9" s="1" t="str">
        <f t="shared" si="0"/>
        <v>1. ELC  2. Contemporáneos de JesúsPabloPablo</v>
      </c>
      <c r="J9" s="15">
        <f t="shared" si="1"/>
        <v>0</v>
      </c>
      <c r="K9" s="11">
        <f t="shared" si="2"/>
        <v>3</v>
      </c>
    </row>
    <row r="10" spans="1:11" x14ac:dyDescent="0.2">
      <c r="A10" s="2" t="s">
        <v>64</v>
      </c>
      <c r="B10" t="s">
        <v>306</v>
      </c>
      <c r="C10" s="2" t="s">
        <v>87</v>
      </c>
      <c r="G10" s="2" t="s">
        <v>87</v>
      </c>
      <c r="H10" s="10" t="s">
        <v>103</v>
      </c>
      <c r="I10" s="1" t="str">
        <f t="shared" si="0"/>
        <v>1. ELC  2. Contemporáneos de JesúsPedro y PabloPedro y Pablo</v>
      </c>
      <c r="J10" s="15">
        <f t="shared" si="1"/>
        <v>0</v>
      </c>
      <c r="K10" s="11">
        <f t="shared" si="2"/>
        <v>3</v>
      </c>
    </row>
    <row r="11" spans="1:11" x14ac:dyDescent="0.2">
      <c r="A11" s="2" t="s">
        <v>64</v>
      </c>
      <c r="B11" t="s">
        <v>306</v>
      </c>
      <c r="C11" s="2" t="s">
        <v>86</v>
      </c>
      <c r="G11" s="2" t="s">
        <v>86</v>
      </c>
      <c r="H11" s="10" t="s">
        <v>103</v>
      </c>
      <c r="I11" s="1" t="str">
        <f t="shared" si="0"/>
        <v>1. ELC  2. Contemporáneos de JesúsPedroPedro</v>
      </c>
      <c r="J11" s="15">
        <f t="shared" si="1"/>
        <v>0</v>
      </c>
      <c r="K11" s="11">
        <f t="shared" si="2"/>
        <v>3</v>
      </c>
    </row>
    <row r="12" spans="1:11" x14ac:dyDescent="0.2">
      <c r="A12" s="2" t="s">
        <v>64</v>
      </c>
      <c r="B12" t="s">
        <v>306</v>
      </c>
      <c r="C12" s="2" t="s">
        <v>88</v>
      </c>
      <c r="G12" s="2" t="s">
        <v>88</v>
      </c>
      <c r="H12" s="10" t="s">
        <v>103</v>
      </c>
      <c r="I12" s="1" t="str">
        <f t="shared" si="0"/>
        <v>1. ELC  2. Contemporáneos de JesúsTomásTomás</v>
      </c>
      <c r="J12" s="15">
        <f t="shared" si="1"/>
        <v>0</v>
      </c>
      <c r="K12" s="11">
        <f t="shared" si="2"/>
        <v>3</v>
      </c>
    </row>
    <row r="13" spans="1:11" x14ac:dyDescent="0.2">
      <c r="A13" s="2" t="s">
        <v>64</v>
      </c>
      <c r="B13" t="s">
        <v>307</v>
      </c>
      <c r="C13" s="2" t="s">
        <v>70</v>
      </c>
      <c r="D13" s="2" t="s">
        <v>94</v>
      </c>
      <c r="E13" s="2" t="s">
        <v>95</v>
      </c>
      <c r="F13" s="2">
        <v>1976</v>
      </c>
      <c r="G13" t="s">
        <v>269</v>
      </c>
      <c r="H13" s="10">
        <v>1531</v>
      </c>
      <c r="I13" s="1" t="str">
        <f t="shared" si="0"/>
        <v>1. ELC  3. Apariciones Marianas1531 - GuadalupeLa virgen de Guadalupe</v>
      </c>
      <c r="J13" s="15">
        <f t="shared" si="1"/>
        <v>1975</v>
      </c>
      <c r="K13" s="11">
        <f t="shared" si="2"/>
        <v>6</v>
      </c>
    </row>
    <row r="14" spans="1:11" x14ac:dyDescent="0.2">
      <c r="A14" s="2" t="s">
        <v>64</v>
      </c>
      <c r="B14" t="s">
        <v>307</v>
      </c>
      <c r="C14" s="2" t="s">
        <v>71</v>
      </c>
      <c r="D14" s="2" t="s">
        <v>96</v>
      </c>
      <c r="E14" s="2" t="s">
        <v>99</v>
      </c>
      <c r="F14" s="2">
        <v>1960</v>
      </c>
      <c r="G14" t="s">
        <v>269</v>
      </c>
      <c r="H14" s="10">
        <v>1531</v>
      </c>
      <c r="I14" s="1" t="str">
        <f t="shared" si="0"/>
        <v>1. ELC  3. Apariciones Marianas1531 - GuadalupeLas rosas del milagro</v>
      </c>
      <c r="J14" s="15">
        <f t="shared" si="1"/>
        <v>1960</v>
      </c>
      <c r="K14" s="11">
        <f t="shared" si="2"/>
        <v>6</v>
      </c>
    </row>
    <row r="15" spans="1:11" x14ac:dyDescent="0.2">
      <c r="A15" s="2" t="s">
        <v>64</v>
      </c>
      <c r="B15" t="s">
        <v>307</v>
      </c>
      <c r="C15" s="2" t="s">
        <v>236</v>
      </c>
      <c r="E15" s="2" t="s">
        <v>215</v>
      </c>
      <c r="F15" s="2">
        <v>1988</v>
      </c>
      <c r="G15" t="s">
        <v>267</v>
      </c>
      <c r="H15" s="10">
        <v>1858</v>
      </c>
      <c r="I15" s="1" t="str">
        <f t="shared" si="0"/>
        <v>1. ELC  3. Apariciones Marianas1858 - LourdesBernardita</v>
      </c>
      <c r="J15" s="15">
        <f t="shared" si="1"/>
        <v>1985</v>
      </c>
      <c r="K15" s="11">
        <f t="shared" si="2"/>
        <v>5</v>
      </c>
    </row>
    <row r="16" spans="1:11" x14ac:dyDescent="0.2">
      <c r="A16" s="2" t="s">
        <v>64</v>
      </c>
      <c r="B16" t="s">
        <v>307</v>
      </c>
      <c r="C16" s="2" t="s">
        <v>21</v>
      </c>
      <c r="D16" s="2" t="s">
        <v>214</v>
      </c>
      <c r="E16" s="2" t="s">
        <v>213</v>
      </c>
      <c r="F16" s="2">
        <v>1943</v>
      </c>
      <c r="G16" t="s">
        <v>267</v>
      </c>
      <c r="H16" s="10">
        <v>1858</v>
      </c>
      <c r="I16" s="1" t="str">
        <f t="shared" si="0"/>
        <v>1. ELC  3. Apariciones Marianas1858 - LourdesLa canción de Bernadette</v>
      </c>
      <c r="J16" s="15">
        <f t="shared" si="1"/>
        <v>1940</v>
      </c>
      <c r="K16" s="11">
        <f t="shared" si="2"/>
        <v>6</v>
      </c>
    </row>
    <row r="17" spans="1:11" x14ac:dyDescent="0.2">
      <c r="A17" s="2" t="s">
        <v>64</v>
      </c>
      <c r="B17" t="s">
        <v>307</v>
      </c>
      <c r="C17" s="2" t="s">
        <v>89</v>
      </c>
      <c r="D17" s="2" t="s">
        <v>104</v>
      </c>
      <c r="E17" s="2" t="s">
        <v>105</v>
      </c>
      <c r="F17" s="2">
        <v>1952</v>
      </c>
      <c r="G17" t="s">
        <v>268</v>
      </c>
      <c r="H17" s="10">
        <v>1917</v>
      </c>
      <c r="I17" s="1" t="str">
        <f t="shared" si="0"/>
        <v>1. ELC  3. Apariciones Marianas1917 - FátimaEl milagro de Ntra. Sra. de Fátima</v>
      </c>
      <c r="J17" s="15">
        <f t="shared" si="1"/>
        <v>1950</v>
      </c>
      <c r="K17" s="11">
        <f t="shared" si="2"/>
        <v>6</v>
      </c>
    </row>
    <row r="18" spans="1:11" x14ac:dyDescent="0.2">
      <c r="A18" s="2" t="s">
        <v>64</v>
      </c>
      <c r="B18" t="s">
        <v>307</v>
      </c>
      <c r="C18" s="2" t="s">
        <v>22</v>
      </c>
      <c r="D18" s="2" t="s">
        <v>108</v>
      </c>
      <c r="E18" s="2" t="s">
        <v>92</v>
      </c>
      <c r="F18" s="2">
        <v>1951</v>
      </c>
      <c r="G18" t="s">
        <v>268</v>
      </c>
      <c r="H18" s="10">
        <v>1917</v>
      </c>
      <c r="I18" s="1" t="str">
        <f t="shared" si="0"/>
        <v>1. ELC  3. Apariciones Marianas1917 - FátimaLa señora de Fátima</v>
      </c>
      <c r="J18" s="15">
        <f t="shared" si="1"/>
        <v>1950</v>
      </c>
      <c r="K18" s="11">
        <f t="shared" si="2"/>
        <v>6</v>
      </c>
    </row>
    <row r="19" spans="1:11" x14ac:dyDescent="0.2">
      <c r="A19" s="2" t="s">
        <v>64</v>
      </c>
      <c r="B19" t="s">
        <v>308</v>
      </c>
      <c r="C19" s="2" t="s">
        <v>63</v>
      </c>
      <c r="D19" s="2" t="s">
        <v>153</v>
      </c>
      <c r="E19" s="2" t="s">
        <v>155</v>
      </c>
      <c r="F19" s="2">
        <v>2009</v>
      </c>
      <c r="G19" t="s">
        <v>273</v>
      </c>
      <c r="H19" s="12" t="s">
        <v>98</v>
      </c>
      <c r="I19" s="1" t="str">
        <f t="shared" si="0"/>
        <v>1. ELC  4. HagiografíasAgustín de HiponaSan Agustín</v>
      </c>
      <c r="J19" s="15">
        <f t="shared" si="1"/>
        <v>2005</v>
      </c>
      <c r="K19" s="11">
        <f t="shared" si="2"/>
        <v>6</v>
      </c>
    </row>
    <row r="20" spans="1:11" x14ac:dyDescent="0.2">
      <c r="A20" s="2" t="s">
        <v>64</v>
      </c>
      <c r="B20" t="s">
        <v>308</v>
      </c>
      <c r="C20" s="2" t="s">
        <v>168</v>
      </c>
      <c r="E20" s="13" t="s">
        <v>224</v>
      </c>
      <c r="F20" s="2">
        <v>1990</v>
      </c>
      <c r="G20" s="2" t="s">
        <v>274</v>
      </c>
      <c r="H20" s="10">
        <v>1901</v>
      </c>
      <c r="I20" s="1" t="str">
        <f t="shared" si="0"/>
        <v>1. ELC  4. HagiografíasAlberto HurtadoCrónica de un hombre santo</v>
      </c>
      <c r="J20" s="15">
        <f t="shared" si="1"/>
        <v>1990</v>
      </c>
      <c r="K20" s="11">
        <f t="shared" si="2"/>
        <v>5</v>
      </c>
    </row>
    <row r="21" spans="1:11" x14ac:dyDescent="0.2">
      <c r="A21" s="2" t="s">
        <v>64</v>
      </c>
      <c r="B21" t="s">
        <v>308</v>
      </c>
      <c r="C21" s="2" t="s">
        <v>53</v>
      </c>
      <c r="D21" s="2" t="s">
        <v>226</v>
      </c>
      <c r="E21" s="2" t="s">
        <v>225</v>
      </c>
      <c r="F21" s="2">
        <v>2005</v>
      </c>
      <c r="G21" s="2" t="s">
        <v>274</v>
      </c>
      <c r="H21" s="10">
        <v>1901</v>
      </c>
      <c r="I21" s="1" t="str">
        <f t="shared" si="0"/>
        <v>1. ELC  4. HagiografíasAlberto HurtadoQuién sabe cuánto cuesta hacer un ojal</v>
      </c>
      <c r="J21" s="15">
        <f t="shared" si="1"/>
        <v>2005</v>
      </c>
      <c r="K21" s="11">
        <f t="shared" si="2"/>
        <v>6</v>
      </c>
    </row>
    <row r="22" spans="1:11" x14ac:dyDescent="0.2">
      <c r="A22" s="2" t="s">
        <v>64</v>
      </c>
      <c r="B22" t="s">
        <v>308</v>
      </c>
      <c r="C22" s="2" t="s">
        <v>20</v>
      </c>
      <c r="D22" s="2" t="s">
        <v>153</v>
      </c>
      <c r="E22" s="2" t="s">
        <v>174</v>
      </c>
      <c r="F22" s="2">
        <v>2002</v>
      </c>
      <c r="G22" s="2" t="s">
        <v>275</v>
      </c>
      <c r="H22" s="10">
        <v>1195</v>
      </c>
      <c r="I22" s="1" t="str">
        <f t="shared" si="0"/>
        <v>1. ELC  4. HagiografíasAntonio de PaduaSan Antonio de Padua</v>
      </c>
      <c r="J22" s="15">
        <f t="shared" si="1"/>
        <v>2000</v>
      </c>
      <c r="K22" s="11">
        <f t="shared" si="2"/>
        <v>6</v>
      </c>
    </row>
    <row r="23" spans="1:11" x14ac:dyDescent="0.2">
      <c r="A23" s="2" t="s">
        <v>64</v>
      </c>
      <c r="B23" t="s">
        <v>308</v>
      </c>
      <c r="C23" s="2" t="s">
        <v>90</v>
      </c>
      <c r="D23" s="2" t="s">
        <v>153</v>
      </c>
      <c r="E23" s="2" t="s">
        <v>154</v>
      </c>
      <c r="F23" s="2">
        <v>2012</v>
      </c>
      <c r="G23" s="2" t="s">
        <v>291</v>
      </c>
      <c r="H23" s="12" t="s">
        <v>91</v>
      </c>
      <c r="I23" s="1" t="str">
        <f t="shared" si="0"/>
        <v>1. ELC  4. HagiografíasBárbaraSanta Bárbara</v>
      </c>
      <c r="J23" s="15">
        <f t="shared" si="1"/>
        <v>2010</v>
      </c>
      <c r="K23" s="11">
        <f t="shared" si="2"/>
        <v>6</v>
      </c>
    </row>
    <row r="24" spans="1:11" x14ac:dyDescent="0.2">
      <c r="A24" s="2" t="s">
        <v>64</v>
      </c>
      <c r="B24" t="s">
        <v>308</v>
      </c>
      <c r="C24" t="s">
        <v>237</v>
      </c>
      <c r="E24" s="2" t="s">
        <v>215</v>
      </c>
      <c r="F24" s="2">
        <v>1988</v>
      </c>
      <c r="G24" s="2" t="s">
        <v>292</v>
      </c>
      <c r="H24" s="10">
        <v>1858</v>
      </c>
      <c r="I24" s="1" t="str">
        <f t="shared" si="0"/>
        <v>1. ELC  4. HagiografíasBernardita SoubirousLa pasión de Bernardita</v>
      </c>
      <c r="J24" s="15">
        <f t="shared" si="1"/>
        <v>1985</v>
      </c>
      <c r="K24" s="11">
        <f t="shared" si="2"/>
        <v>5</v>
      </c>
    </row>
    <row r="25" spans="1:11" x14ac:dyDescent="0.2">
      <c r="A25" s="2" t="s">
        <v>64</v>
      </c>
      <c r="B25" t="s">
        <v>308</v>
      </c>
      <c r="C25" t="s">
        <v>315</v>
      </c>
      <c r="D25" s="2" t="s">
        <v>212</v>
      </c>
      <c r="G25" s="2" t="s">
        <v>276</v>
      </c>
      <c r="H25" s="10">
        <v>1840</v>
      </c>
      <c r="I25" s="1" t="str">
        <f t="shared" si="0"/>
        <v>1. ELC  4. HagiografíasDamián de VeusterMolokai, la historia del padre Damián</v>
      </c>
      <c r="J25" s="15">
        <f t="shared" si="1"/>
        <v>0</v>
      </c>
      <c r="K25" s="11">
        <f t="shared" si="2"/>
        <v>4</v>
      </c>
    </row>
    <row r="26" spans="1:11" x14ac:dyDescent="0.2">
      <c r="A26" s="2" t="s">
        <v>64</v>
      </c>
      <c r="B26" t="s">
        <v>308</v>
      </c>
      <c r="C26" s="2" t="s">
        <v>55</v>
      </c>
      <c r="D26" s="2" t="s">
        <v>194</v>
      </c>
      <c r="E26" s="2" t="s">
        <v>193</v>
      </c>
      <c r="F26" s="2">
        <v>1959</v>
      </c>
      <c r="G26" s="2" t="s">
        <v>276</v>
      </c>
      <c r="H26" s="10">
        <v>1840</v>
      </c>
      <c r="I26" s="1" t="str">
        <f t="shared" si="0"/>
        <v>1. ELC  4. HagiografíasDamián de VeusterMolokai, la isla maldita</v>
      </c>
      <c r="J26" s="15">
        <f t="shared" si="1"/>
        <v>1955</v>
      </c>
      <c r="K26" s="11">
        <f t="shared" si="2"/>
        <v>6</v>
      </c>
    </row>
    <row r="27" spans="1:11" x14ac:dyDescent="0.2">
      <c r="A27" s="2" t="s">
        <v>64</v>
      </c>
      <c r="B27" t="s">
        <v>308</v>
      </c>
      <c r="C27" s="2" t="s">
        <v>158</v>
      </c>
      <c r="D27" s="2" t="s">
        <v>200</v>
      </c>
      <c r="E27" s="2" t="s">
        <v>179</v>
      </c>
      <c r="F27" s="2">
        <v>2011</v>
      </c>
      <c r="G27" t="s">
        <v>158</v>
      </c>
      <c r="H27" s="10">
        <v>1266</v>
      </c>
      <c r="I27" s="1" t="str">
        <f t="shared" si="0"/>
        <v>1. ELC  4. HagiografíasDuns ScottoDuns Scotto</v>
      </c>
      <c r="J27" s="15">
        <f t="shared" si="1"/>
        <v>2010</v>
      </c>
      <c r="K27" s="11">
        <f t="shared" si="2"/>
        <v>6</v>
      </c>
    </row>
    <row r="28" spans="1:11" x14ac:dyDescent="0.2">
      <c r="A28" s="2" t="s">
        <v>64</v>
      </c>
      <c r="B28" t="s">
        <v>308</v>
      </c>
      <c r="C28" s="2" t="s">
        <v>161</v>
      </c>
      <c r="D28" s="2" t="s">
        <v>153</v>
      </c>
      <c r="E28" s="2" t="s">
        <v>170</v>
      </c>
      <c r="F28" s="2">
        <v>2010</v>
      </c>
      <c r="G28" s="2" t="s">
        <v>277</v>
      </c>
      <c r="H28" s="10">
        <v>1515</v>
      </c>
      <c r="I28" s="1" t="str">
        <f t="shared" si="0"/>
        <v>1. ELC  4. HagiografíasFelipe NeriPrefiero el paraíso</v>
      </c>
      <c r="J28" s="15">
        <f t="shared" si="1"/>
        <v>2010</v>
      </c>
      <c r="K28" s="11">
        <f t="shared" si="2"/>
        <v>6</v>
      </c>
    </row>
    <row r="29" spans="1:11" x14ac:dyDescent="0.2">
      <c r="A29" s="2" t="s">
        <v>64</v>
      </c>
      <c r="B29" t="s">
        <v>308</v>
      </c>
      <c r="C29" s="2" t="s">
        <v>162</v>
      </c>
      <c r="D29" s="2" t="s">
        <v>205</v>
      </c>
      <c r="E29" s="2" t="s">
        <v>183</v>
      </c>
      <c r="F29" s="2">
        <v>1983</v>
      </c>
      <c r="G29" s="2" t="s">
        <v>277</v>
      </c>
      <c r="H29" s="10">
        <v>1515</v>
      </c>
      <c r="I29" s="1" t="str">
        <f t="shared" si="0"/>
        <v>1. ELC  4. HagiografíasFelipe NeriSé bueno si puedes</v>
      </c>
      <c r="J29" s="15">
        <f t="shared" si="1"/>
        <v>1980</v>
      </c>
      <c r="K29" s="11">
        <f t="shared" si="2"/>
        <v>6</v>
      </c>
    </row>
    <row r="30" spans="1:11" x14ac:dyDescent="0.2">
      <c r="A30" s="2" t="s">
        <v>64</v>
      </c>
      <c r="B30" t="s">
        <v>308</v>
      </c>
      <c r="C30" s="2" t="s">
        <v>157</v>
      </c>
      <c r="D30" s="2" t="s">
        <v>198</v>
      </c>
      <c r="E30" s="2" t="s">
        <v>178</v>
      </c>
      <c r="F30" s="2">
        <v>1961</v>
      </c>
      <c r="G30" s="2" t="s">
        <v>157</v>
      </c>
      <c r="H30" s="10">
        <v>1181</v>
      </c>
      <c r="I30" s="1" t="str">
        <f t="shared" si="0"/>
        <v>1. ELC  4. HagiografíasFrancisco de AsísFrancisco de Asís</v>
      </c>
      <c r="J30" s="15">
        <f t="shared" si="1"/>
        <v>1960</v>
      </c>
      <c r="K30" s="11">
        <f t="shared" si="2"/>
        <v>6</v>
      </c>
    </row>
    <row r="31" spans="1:11" x14ac:dyDescent="0.2">
      <c r="A31" s="2" t="s">
        <v>64</v>
      </c>
      <c r="B31" t="s">
        <v>308</v>
      </c>
      <c r="C31" s="2" t="s">
        <v>42</v>
      </c>
      <c r="D31" s="2" t="s">
        <v>199</v>
      </c>
      <c r="E31" s="2" t="s">
        <v>152</v>
      </c>
      <c r="F31" s="2">
        <v>1972</v>
      </c>
      <c r="G31" s="2" t="s">
        <v>157</v>
      </c>
      <c r="H31" s="10">
        <v>1181</v>
      </c>
      <c r="I31" s="1" t="str">
        <f t="shared" si="0"/>
        <v>1. ELC  4. HagiografíasFrancisco de AsísHermano sol, hermana luna</v>
      </c>
      <c r="J31" s="15">
        <f t="shared" si="1"/>
        <v>1970</v>
      </c>
      <c r="K31" s="11">
        <f t="shared" si="2"/>
        <v>6</v>
      </c>
    </row>
    <row r="32" spans="1:11" x14ac:dyDescent="0.2">
      <c r="A32" s="2" t="s">
        <v>64</v>
      </c>
      <c r="B32" t="s">
        <v>308</v>
      </c>
      <c r="C32" s="2" t="s">
        <v>156</v>
      </c>
      <c r="D32" s="2" t="s">
        <v>153</v>
      </c>
      <c r="E32" s="2" t="s">
        <v>171</v>
      </c>
      <c r="F32" s="2">
        <v>2007</v>
      </c>
      <c r="G32" s="2" t="s">
        <v>278</v>
      </c>
      <c r="H32" s="10">
        <v>1181</v>
      </c>
      <c r="I32" s="1" t="str">
        <f t="shared" si="0"/>
        <v>1. ELC  4. HagiografíasFrancisco y Santa Clara de AsísClara y Francisco</v>
      </c>
      <c r="J32" s="15">
        <f t="shared" si="1"/>
        <v>2005</v>
      </c>
      <c r="K32" s="11">
        <f t="shared" si="2"/>
        <v>6</v>
      </c>
    </row>
    <row r="33" spans="1:11" x14ac:dyDescent="0.2">
      <c r="A33" s="2" t="s">
        <v>64</v>
      </c>
      <c r="B33" t="s">
        <v>308</v>
      </c>
      <c r="C33" s="2" t="s">
        <v>72</v>
      </c>
      <c r="D33" s="2" t="s">
        <v>196</v>
      </c>
      <c r="E33" s="2" t="s">
        <v>176</v>
      </c>
      <c r="F33" s="2">
        <v>2009</v>
      </c>
      <c r="G33" s="2" t="s">
        <v>293</v>
      </c>
      <c r="H33" s="10">
        <v>1098</v>
      </c>
      <c r="I33" s="1" t="str">
        <f t="shared" si="0"/>
        <v>1. ELC  4. HagiografíasHildegard von BingenVisión</v>
      </c>
      <c r="J33" s="15">
        <f t="shared" si="1"/>
        <v>2005</v>
      </c>
      <c r="K33" s="11">
        <f t="shared" si="2"/>
        <v>6</v>
      </c>
    </row>
    <row r="34" spans="1:11" x14ac:dyDescent="0.2">
      <c r="A34" s="2" t="s">
        <v>64</v>
      </c>
      <c r="B34" t="s">
        <v>308</v>
      </c>
      <c r="C34" s="2" t="s">
        <v>160</v>
      </c>
      <c r="D34" s="2" t="s">
        <v>204</v>
      </c>
      <c r="E34" s="2" t="s">
        <v>182</v>
      </c>
      <c r="F34" s="2">
        <v>1949</v>
      </c>
      <c r="G34" s="2" t="s">
        <v>279</v>
      </c>
      <c r="H34" s="10">
        <v>1491</v>
      </c>
      <c r="I34" s="1" t="str">
        <f t="shared" ref="I34:I65" si="3">A34&amp;"  "&amp;B34&amp;G34&amp;C34</f>
        <v>1. ELC  4. HagiografíasIgnacio de LoyolaSan Ignacio de Loyola</v>
      </c>
      <c r="J34" s="15">
        <f t="shared" ref="J34:J65" si="4">INT(F34/10)*10+IF(F34-INT(F34/10)*10&gt;4,5,0)</f>
        <v>1945</v>
      </c>
      <c r="K34" s="11">
        <f t="shared" ref="K34:K65" si="5">COUNTIF(C34:H34,"&lt;&gt;")</f>
        <v>6</v>
      </c>
    </row>
    <row r="35" spans="1:11" x14ac:dyDescent="0.2">
      <c r="A35" s="2" t="s">
        <v>64</v>
      </c>
      <c r="B35" t="s">
        <v>308</v>
      </c>
      <c r="C35" s="2" t="s">
        <v>48</v>
      </c>
      <c r="D35" s="2" t="s">
        <v>195</v>
      </c>
      <c r="E35" s="2" t="s">
        <v>175</v>
      </c>
      <c r="F35" s="2">
        <v>1964</v>
      </c>
      <c r="G35" s="2" t="s">
        <v>280</v>
      </c>
      <c r="H35" s="10">
        <v>1080</v>
      </c>
      <c r="I35" s="1" t="str">
        <f t="shared" si="3"/>
        <v>1. ELC  4. HagiografíasIsidro LabradorIsidro el labrador</v>
      </c>
      <c r="J35" s="15">
        <f t="shared" si="4"/>
        <v>1960</v>
      </c>
      <c r="K35" s="11">
        <f t="shared" si="5"/>
        <v>6</v>
      </c>
    </row>
    <row r="36" spans="1:11" x14ac:dyDescent="0.2">
      <c r="A36" s="2" t="s">
        <v>64</v>
      </c>
      <c r="B36" t="s">
        <v>308</v>
      </c>
      <c r="C36" s="2" t="s">
        <v>163</v>
      </c>
      <c r="G36" s="2" t="s">
        <v>281</v>
      </c>
      <c r="H36" s="10">
        <v>1557</v>
      </c>
      <c r="I36" s="1" t="str">
        <f t="shared" si="3"/>
        <v>1. ELC  4. HagiografíasJosé de CalasanzCalasanz</v>
      </c>
      <c r="J36" s="15">
        <f t="shared" si="4"/>
        <v>0</v>
      </c>
      <c r="K36" s="11">
        <f t="shared" si="5"/>
        <v>3</v>
      </c>
    </row>
    <row r="37" spans="1:11" x14ac:dyDescent="0.2">
      <c r="A37" s="2" t="s">
        <v>64</v>
      </c>
      <c r="B37" t="s">
        <v>308</v>
      </c>
      <c r="C37" s="2" t="s">
        <v>165</v>
      </c>
      <c r="D37" s="2" t="s">
        <v>209</v>
      </c>
      <c r="E37" s="2" t="s">
        <v>188</v>
      </c>
      <c r="F37" s="2">
        <v>1962</v>
      </c>
      <c r="G37" s="2" t="s">
        <v>282</v>
      </c>
      <c r="H37" s="10">
        <v>1603</v>
      </c>
      <c r="I37" s="1" t="str">
        <f t="shared" si="3"/>
        <v>1. ELC  4. HagiografíasJosé de CupertinoEl santo renuente</v>
      </c>
      <c r="J37" s="15">
        <f t="shared" si="4"/>
        <v>1960</v>
      </c>
      <c r="K37" s="11">
        <f t="shared" si="5"/>
        <v>6</v>
      </c>
    </row>
    <row r="38" spans="1:11" x14ac:dyDescent="0.2">
      <c r="A38" s="2" t="s">
        <v>64</v>
      </c>
      <c r="B38" t="s">
        <v>308</v>
      </c>
      <c r="C38" s="2" t="s">
        <v>218</v>
      </c>
      <c r="D38" s="2" t="s">
        <v>220</v>
      </c>
      <c r="E38" s="2" t="s">
        <v>219</v>
      </c>
      <c r="F38" s="2">
        <v>2007</v>
      </c>
      <c r="G38" s="2" t="s">
        <v>283</v>
      </c>
      <c r="H38" s="10">
        <v>1880</v>
      </c>
      <c r="I38" s="1" t="str">
        <f t="shared" si="3"/>
        <v>1. ELC  4. HagiografíasJosé MoscattiMoscati, el médico de los pobres</v>
      </c>
      <c r="J38" s="15">
        <f t="shared" si="4"/>
        <v>2005</v>
      </c>
      <c r="K38" s="11">
        <f t="shared" si="5"/>
        <v>6</v>
      </c>
    </row>
    <row r="39" spans="1:11" x14ac:dyDescent="0.2">
      <c r="A39" s="2" t="s">
        <v>64</v>
      </c>
      <c r="B39" t="s">
        <v>308</v>
      </c>
      <c r="C39" s="2" t="s">
        <v>19</v>
      </c>
      <c r="D39" s="2" t="s">
        <v>210</v>
      </c>
      <c r="E39" s="2" t="s">
        <v>189</v>
      </c>
      <c r="F39" s="2">
        <v>1964</v>
      </c>
      <c r="G39" s="2" t="s">
        <v>284</v>
      </c>
      <c r="H39" s="10">
        <v>1651</v>
      </c>
      <c r="I39" s="1" t="str">
        <f t="shared" si="3"/>
        <v>1. ELC  4. HagiografíasJuan Bautista De La SalleEl Señor De La Salle</v>
      </c>
      <c r="J39" s="15">
        <f t="shared" si="4"/>
        <v>1960</v>
      </c>
      <c r="K39" s="11">
        <f t="shared" si="5"/>
        <v>6</v>
      </c>
    </row>
    <row r="40" spans="1:11" x14ac:dyDescent="0.2">
      <c r="A40" s="2" t="s">
        <v>64</v>
      </c>
      <c r="B40" t="s">
        <v>308</v>
      </c>
      <c r="C40" s="2" t="s">
        <v>18</v>
      </c>
      <c r="D40" s="2" t="s">
        <v>211</v>
      </c>
      <c r="E40" s="2" t="s">
        <v>190</v>
      </c>
      <c r="F40" s="2">
        <v>1988</v>
      </c>
      <c r="G40" s="2" t="s">
        <v>285</v>
      </c>
      <c r="H40" s="10">
        <v>1815</v>
      </c>
      <c r="I40" s="1" t="str">
        <f t="shared" si="3"/>
        <v>1. ELC  4. HagiografíasJuan BoscoDon Bosco</v>
      </c>
      <c r="J40" s="15">
        <f t="shared" si="4"/>
        <v>1985</v>
      </c>
      <c r="K40" s="11">
        <f t="shared" si="5"/>
        <v>6</v>
      </c>
    </row>
    <row r="41" spans="1:11" x14ac:dyDescent="0.2">
      <c r="A41" s="2" t="s">
        <v>64</v>
      </c>
      <c r="B41" t="s">
        <v>308</v>
      </c>
      <c r="C41" s="2" t="s">
        <v>41</v>
      </c>
      <c r="D41" s="2" t="s">
        <v>153</v>
      </c>
      <c r="E41" t="s">
        <v>314</v>
      </c>
      <c r="F41" s="2">
        <v>2004</v>
      </c>
      <c r="G41" s="2" t="s">
        <v>285</v>
      </c>
      <c r="H41" s="10">
        <v>1815</v>
      </c>
      <c r="I41" s="1" t="str">
        <f t="shared" si="3"/>
        <v>1. ELC  4. HagiografíasJuan BoscoSan Juan Bosco</v>
      </c>
      <c r="J41" s="15">
        <f t="shared" si="4"/>
        <v>2000</v>
      </c>
      <c r="K41" s="11">
        <f t="shared" si="5"/>
        <v>6</v>
      </c>
    </row>
    <row r="42" spans="1:11" x14ac:dyDescent="0.2">
      <c r="A42" s="2" t="s">
        <v>64</v>
      </c>
      <c r="B42" t="s">
        <v>308</v>
      </c>
      <c r="C42" s="2" t="s">
        <v>31</v>
      </c>
      <c r="D42" s="2" t="s">
        <v>230</v>
      </c>
      <c r="E42" s="2" t="s">
        <v>229</v>
      </c>
      <c r="F42" s="2">
        <v>2005</v>
      </c>
      <c r="G42" s="2" t="s">
        <v>286</v>
      </c>
      <c r="H42" s="10">
        <v>1920</v>
      </c>
      <c r="I42" s="1" t="str">
        <f t="shared" si="3"/>
        <v>1. ELC  4. HagiografíasJuan Pablo IIKarol, el hombre que se convirtió en Papa</v>
      </c>
      <c r="J42" s="15">
        <f t="shared" si="4"/>
        <v>2005</v>
      </c>
      <c r="K42" s="11">
        <f t="shared" si="5"/>
        <v>6</v>
      </c>
    </row>
    <row r="43" spans="1:11" x14ac:dyDescent="0.2">
      <c r="A43" s="2" t="s">
        <v>64</v>
      </c>
      <c r="B43" t="s">
        <v>308</v>
      </c>
      <c r="C43" s="2" t="s">
        <v>169</v>
      </c>
      <c r="D43" s="2" t="s">
        <v>227</v>
      </c>
      <c r="E43" s="2" t="s">
        <v>172</v>
      </c>
      <c r="F43" s="2">
        <v>2006</v>
      </c>
      <c r="G43" t="s">
        <v>272</v>
      </c>
      <c r="H43" s="10">
        <v>1912</v>
      </c>
      <c r="I43" s="1" t="str">
        <f t="shared" si="3"/>
        <v>1. ELC  4. HagiografíasJuan Pablo ILa sonrisa de Dios</v>
      </c>
      <c r="J43" s="15">
        <f t="shared" si="4"/>
        <v>2005</v>
      </c>
      <c r="K43" s="11">
        <f t="shared" si="5"/>
        <v>6</v>
      </c>
    </row>
    <row r="44" spans="1:11" x14ac:dyDescent="0.2">
      <c r="A44" s="2" t="s">
        <v>64</v>
      </c>
      <c r="B44" t="s">
        <v>308</v>
      </c>
      <c r="C44" s="2" t="s">
        <v>32</v>
      </c>
      <c r="D44" s="2" t="s">
        <v>153</v>
      </c>
      <c r="E44" s="2" t="s">
        <v>172</v>
      </c>
      <c r="F44" s="2">
        <v>2002</v>
      </c>
      <c r="G44" s="2" t="s">
        <v>287</v>
      </c>
      <c r="H44" s="10">
        <v>1881</v>
      </c>
      <c r="I44" s="1" t="str">
        <f t="shared" si="3"/>
        <v>1. ELC  4. HagiografíasJuan XXIIIEl papa de la paz</v>
      </c>
      <c r="J44" s="15">
        <f t="shared" si="4"/>
        <v>2000</v>
      </c>
      <c r="K44" s="11">
        <f t="shared" si="5"/>
        <v>6</v>
      </c>
    </row>
    <row r="45" spans="1:11" x14ac:dyDescent="0.2">
      <c r="A45" s="2" t="s">
        <v>64</v>
      </c>
      <c r="B45" t="s">
        <v>308</v>
      </c>
      <c r="C45" s="2" t="s">
        <v>33</v>
      </c>
      <c r="D45" s="2" t="s">
        <v>222</v>
      </c>
      <c r="E45" s="2" t="s">
        <v>221</v>
      </c>
      <c r="F45" s="2">
        <v>2003</v>
      </c>
      <c r="G45" s="2" t="s">
        <v>287</v>
      </c>
      <c r="H45" s="10">
        <v>1881</v>
      </c>
      <c r="I45" s="1" t="str">
        <f t="shared" si="3"/>
        <v>1. ELC  4. HagiografíasJuan XXIIIEl santo padre</v>
      </c>
      <c r="J45" s="15">
        <f t="shared" si="4"/>
        <v>2000</v>
      </c>
      <c r="K45" s="11">
        <f t="shared" si="5"/>
        <v>6</v>
      </c>
    </row>
    <row r="46" spans="1:11" x14ac:dyDescent="0.2">
      <c r="A46" s="2" t="s">
        <v>64</v>
      </c>
      <c r="B46" t="s">
        <v>308</v>
      </c>
      <c r="C46" s="2" t="s">
        <v>159</v>
      </c>
      <c r="D46" s="2" t="s">
        <v>201</v>
      </c>
      <c r="E46" s="2" t="s">
        <v>180</v>
      </c>
      <c r="F46" s="2">
        <v>1962</v>
      </c>
      <c r="G46" s="2" t="s">
        <v>49</v>
      </c>
      <c r="H46" s="10">
        <v>1412</v>
      </c>
      <c r="I46" s="1" t="str">
        <f t="shared" si="3"/>
        <v>1. ELC  4. HagiografíasJuana de ArcoEl Proceso de Juana de Arco</v>
      </c>
      <c r="J46" s="15">
        <f t="shared" si="4"/>
        <v>1960</v>
      </c>
      <c r="K46" s="11">
        <f t="shared" si="5"/>
        <v>6</v>
      </c>
    </row>
    <row r="47" spans="1:11" x14ac:dyDescent="0.2">
      <c r="A47" s="2" t="s">
        <v>64</v>
      </c>
      <c r="B47" t="s">
        <v>308</v>
      </c>
      <c r="C47" s="2" t="s">
        <v>49</v>
      </c>
      <c r="D47" s="2" t="s">
        <v>202</v>
      </c>
      <c r="E47" s="2" t="s">
        <v>155</v>
      </c>
      <c r="F47" s="2">
        <v>1999</v>
      </c>
      <c r="G47" s="2" t="s">
        <v>49</v>
      </c>
      <c r="H47" s="10">
        <v>1412</v>
      </c>
      <c r="I47" s="1" t="str">
        <f t="shared" si="3"/>
        <v>1. ELC  4. HagiografíasJuana de ArcoJuana de Arco</v>
      </c>
      <c r="J47" s="15">
        <f t="shared" si="4"/>
        <v>1995</v>
      </c>
      <c r="K47" s="11">
        <f t="shared" si="5"/>
        <v>6</v>
      </c>
    </row>
    <row r="48" spans="1:11" x14ac:dyDescent="0.2">
      <c r="A48" s="2" t="s">
        <v>64</v>
      </c>
      <c r="B48" t="s">
        <v>308</v>
      </c>
      <c r="C48" s="2" t="s">
        <v>166</v>
      </c>
      <c r="D48" s="2" t="s">
        <v>192</v>
      </c>
      <c r="E48" s="2" t="s">
        <v>191</v>
      </c>
      <c r="F48" s="2">
        <v>2012</v>
      </c>
      <c r="G48" s="2" t="s">
        <v>294</v>
      </c>
      <c r="H48" s="10">
        <v>1837</v>
      </c>
      <c r="I48" s="1" t="str">
        <f t="shared" si="3"/>
        <v>1. ELC  4. HagiografíasMaría Dominga MazzarelloMain, la casa de la felicidad</v>
      </c>
      <c r="J48" s="15">
        <f t="shared" si="4"/>
        <v>2010</v>
      </c>
      <c r="K48" s="11">
        <f t="shared" si="5"/>
        <v>6</v>
      </c>
    </row>
    <row r="49" spans="1:11" x14ac:dyDescent="0.2">
      <c r="A49" s="2" t="s">
        <v>64</v>
      </c>
      <c r="B49" t="s">
        <v>308</v>
      </c>
      <c r="C49" s="2" t="s">
        <v>56</v>
      </c>
      <c r="D49" s="2" t="s">
        <v>153</v>
      </c>
      <c r="E49" s="2" t="s">
        <v>173</v>
      </c>
      <c r="F49" s="2">
        <v>2003</v>
      </c>
      <c r="G49" s="2" t="s">
        <v>56</v>
      </c>
      <c r="H49" s="10">
        <v>1890</v>
      </c>
      <c r="I49" s="1" t="str">
        <f t="shared" si="3"/>
        <v>1. ELC  4. HagiografíasMaría GorettiMaría Goretti</v>
      </c>
      <c r="J49" s="15">
        <f t="shared" si="4"/>
        <v>2000</v>
      </c>
      <c r="K49" s="11">
        <f t="shared" si="5"/>
        <v>6</v>
      </c>
    </row>
    <row r="50" spans="1:11" x14ac:dyDescent="0.2">
      <c r="A50" s="2" t="s">
        <v>64</v>
      </c>
      <c r="B50" t="s">
        <v>308</v>
      </c>
      <c r="C50" s="2" t="s">
        <v>35</v>
      </c>
      <c r="D50" s="2" t="s">
        <v>208</v>
      </c>
      <c r="E50" s="2" t="s">
        <v>186</v>
      </c>
      <c r="F50" s="2">
        <v>1961</v>
      </c>
      <c r="G50" s="2" t="s">
        <v>288</v>
      </c>
      <c r="H50" s="10">
        <v>1579</v>
      </c>
      <c r="I50" s="1" t="str">
        <f t="shared" si="3"/>
        <v>1. ELC  4. HagiografíasMartín de PorresFray Escoba</v>
      </c>
      <c r="J50" s="15">
        <f t="shared" si="4"/>
        <v>1960</v>
      </c>
      <c r="K50" s="11">
        <f t="shared" si="5"/>
        <v>6</v>
      </c>
    </row>
    <row r="51" spans="1:11" x14ac:dyDescent="0.2">
      <c r="A51" s="2" t="s">
        <v>64</v>
      </c>
      <c r="B51" t="s">
        <v>308</v>
      </c>
      <c r="C51" s="2" t="s">
        <v>300</v>
      </c>
      <c r="G51" s="2" t="s">
        <v>288</v>
      </c>
      <c r="H51" s="10">
        <v>1579</v>
      </c>
      <c r="I51" s="1" t="str">
        <f t="shared" si="3"/>
        <v>1. ELC  4. HagiografíasMartín de PorresUn mulato llamado Martín</v>
      </c>
      <c r="J51" s="15">
        <f t="shared" si="4"/>
        <v>0</v>
      </c>
      <c r="K51" s="11">
        <f t="shared" si="5"/>
        <v>3</v>
      </c>
    </row>
    <row r="52" spans="1:11" x14ac:dyDescent="0.2">
      <c r="A52" s="2" t="s">
        <v>64</v>
      </c>
      <c r="B52" t="s">
        <v>308</v>
      </c>
      <c r="C52" s="2" t="s">
        <v>43</v>
      </c>
      <c r="E52" s="2" t="s">
        <v>228</v>
      </c>
      <c r="F52" s="2">
        <v>1989</v>
      </c>
      <c r="G52" t="s">
        <v>271</v>
      </c>
      <c r="H52" s="10">
        <v>1917</v>
      </c>
      <c r="I52" s="1" t="str">
        <f t="shared" si="3"/>
        <v>1. ELC  4. HagiografíasOscar RomeroRomero</v>
      </c>
      <c r="J52" s="15">
        <f t="shared" si="4"/>
        <v>1985</v>
      </c>
      <c r="K52" s="11">
        <f t="shared" si="5"/>
        <v>5</v>
      </c>
    </row>
    <row r="53" spans="1:11" x14ac:dyDescent="0.2">
      <c r="A53" s="2" t="s">
        <v>64</v>
      </c>
      <c r="B53" t="s">
        <v>308</v>
      </c>
      <c r="C53" s="2" t="s">
        <v>167</v>
      </c>
      <c r="D53" s="2" t="s">
        <v>153</v>
      </c>
      <c r="E53" s="2" t="s">
        <v>171</v>
      </c>
      <c r="F53" s="2">
        <v>2008</v>
      </c>
      <c r="G53" t="s">
        <v>270</v>
      </c>
      <c r="H53" s="10">
        <v>1897</v>
      </c>
      <c r="I53" s="1" t="str">
        <f t="shared" si="3"/>
        <v>1. ELC  4. HagiografíasPablo VIEl Papa en la tempestad</v>
      </c>
      <c r="J53" s="15">
        <f t="shared" si="4"/>
        <v>2005</v>
      </c>
      <c r="K53" s="11">
        <f t="shared" si="5"/>
        <v>6</v>
      </c>
    </row>
    <row r="54" spans="1:11" x14ac:dyDescent="0.2">
      <c r="A54" s="2" t="s">
        <v>64</v>
      </c>
      <c r="B54" t="s">
        <v>308</v>
      </c>
      <c r="C54" t="s">
        <v>235</v>
      </c>
      <c r="E54" s="2" t="s">
        <v>223</v>
      </c>
      <c r="F54" s="2">
        <v>2000</v>
      </c>
      <c r="G54" s="2" t="s">
        <v>289</v>
      </c>
      <c r="H54" s="10">
        <v>1887</v>
      </c>
      <c r="I54" s="1" t="str">
        <f t="shared" si="3"/>
        <v>1. ELC  4. HagiografíasPío de PietrelcinaPadre Pío</v>
      </c>
      <c r="J54" s="15">
        <f t="shared" si="4"/>
        <v>2000</v>
      </c>
      <c r="K54" s="11">
        <f t="shared" si="5"/>
        <v>5</v>
      </c>
    </row>
    <row r="55" spans="1:11" x14ac:dyDescent="0.2">
      <c r="A55" s="2" t="s">
        <v>64</v>
      </c>
      <c r="B55" t="s">
        <v>308</v>
      </c>
      <c r="C55" s="2" t="s">
        <v>58</v>
      </c>
      <c r="D55" s="2" t="s">
        <v>153</v>
      </c>
      <c r="E55" s="2" t="s">
        <v>172</v>
      </c>
      <c r="F55" s="2">
        <v>2004</v>
      </c>
      <c r="G55" s="2" t="s">
        <v>295</v>
      </c>
      <c r="H55" s="10">
        <v>1381</v>
      </c>
      <c r="I55" s="1" t="str">
        <f t="shared" si="3"/>
        <v>1. ELC  4. HagiografíasRita de CasciaRita da Cascia</v>
      </c>
      <c r="J55" s="15">
        <f t="shared" si="4"/>
        <v>2000</v>
      </c>
      <c r="K55" s="11">
        <f t="shared" si="5"/>
        <v>6</v>
      </c>
    </row>
    <row r="56" spans="1:11" x14ac:dyDescent="0.2">
      <c r="A56" s="2" t="s">
        <v>64</v>
      </c>
      <c r="B56" t="s">
        <v>308</v>
      </c>
      <c r="C56" s="2" t="s">
        <v>44</v>
      </c>
      <c r="E56" s="2" t="s">
        <v>187</v>
      </c>
      <c r="F56" s="2">
        <v>1961</v>
      </c>
      <c r="G56" s="2" t="s">
        <v>44</v>
      </c>
      <c r="H56" s="10">
        <v>1586</v>
      </c>
      <c r="I56" s="1" t="str">
        <f t="shared" si="3"/>
        <v>1. ELC  4. HagiografíasRosa de LimaRosa de Lima</v>
      </c>
      <c r="J56" s="15">
        <f t="shared" si="4"/>
        <v>1960</v>
      </c>
      <c r="K56" s="11">
        <f t="shared" si="5"/>
        <v>5</v>
      </c>
    </row>
    <row r="57" spans="1:11" x14ac:dyDescent="0.2">
      <c r="A57" s="2" t="s">
        <v>64</v>
      </c>
      <c r="B57" t="s">
        <v>308</v>
      </c>
      <c r="C57" t="s">
        <v>317</v>
      </c>
      <c r="G57" t="s">
        <v>17</v>
      </c>
      <c r="H57" s="10">
        <v>1910</v>
      </c>
      <c r="I57" s="1" t="str">
        <f t="shared" si="3"/>
        <v>1. ELC  4. HagiografíasTeresa de CalcutaEn nombre de los pobres de Dios</v>
      </c>
      <c r="J57" s="15">
        <f t="shared" si="4"/>
        <v>0</v>
      </c>
      <c r="K57" s="11">
        <f t="shared" si="5"/>
        <v>3</v>
      </c>
    </row>
    <row r="58" spans="1:11" x14ac:dyDescent="0.2">
      <c r="A58" s="2" t="s">
        <v>64</v>
      </c>
      <c r="B58" t="s">
        <v>308</v>
      </c>
      <c r="C58" s="2" t="s">
        <v>17</v>
      </c>
      <c r="D58" s="2" t="s">
        <v>153</v>
      </c>
      <c r="E58" s="2" t="s">
        <v>171</v>
      </c>
      <c r="F58" s="2">
        <v>2003</v>
      </c>
      <c r="G58" t="s">
        <v>17</v>
      </c>
      <c r="H58" s="10">
        <v>1910</v>
      </c>
      <c r="I58" s="1" t="str">
        <f t="shared" si="3"/>
        <v>1. ELC  4. HagiografíasTeresa de CalcutaTeresa de Calcuta</v>
      </c>
      <c r="J58" s="15">
        <f t="shared" si="4"/>
        <v>2000</v>
      </c>
      <c r="K58" s="11">
        <f t="shared" si="5"/>
        <v>6</v>
      </c>
    </row>
    <row r="59" spans="1:11" x14ac:dyDescent="0.2">
      <c r="A59" s="2" t="s">
        <v>64</v>
      </c>
      <c r="B59" t="s">
        <v>308</v>
      </c>
      <c r="C59" s="2" t="s">
        <v>60</v>
      </c>
      <c r="D59" s="2" t="s">
        <v>206</v>
      </c>
      <c r="E59" s="2" t="s">
        <v>184</v>
      </c>
      <c r="F59" s="2">
        <v>1984</v>
      </c>
      <c r="G59" s="2" t="s">
        <v>296</v>
      </c>
      <c r="H59" s="10">
        <v>1515</v>
      </c>
      <c r="I59" s="1" t="str">
        <f t="shared" si="3"/>
        <v>1. ELC  4. HagiografíasTeresa de JesúsTeresa de Jesús (Colección)</v>
      </c>
      <c r="J59" s="15">
        <f t="shared" si="4"/>
        <v>1980</v>
      </c>
      <c r="K59" s="11">
        <f t="shared" si="5"/>
        <v>6</v>
      </c>
    </row>
    <row r="60" spans="1:11" x14ac:dyDescent="0.2">
      <c r="A60" s="2" t="s">
        <v>64</v>
      </c>
      <c r="B60" t="s">
        <v>308</v>
      </c>
      <c r="C60" s="2" t="s">
        <v>54</v>
      </c>
      <c r="D60" s="2" t="s">
        <v>217</v>
      </c>
      <c r="E60" s="2" t="s">
        <v>216</v>
      </c>
      <c r="F60" s="2">
        <v>2004</v>
      </c>
      <c r="G60" s="2" t="s">
        <v>297</v>
      </c>
      <c r="H60" s="10">
        <v>1873</v>
      </c>
      <c r="I60" s="1" t="str">
        <f t="shared" si="3"/>
        <v>1. ELC  4. HagiografíasTeresita de LisieuxTherese</v>
      </c>
      <c r="J60" s="15">
        <f t="shared" si="4"/>
        <v>2000</v>
      </c>
      <c r="K60" s="11">
        <f t="shared" si="5"/>
        <v>6</v>
      </c>
    </row>
    <row r="61" spans="1:11" x14ac:dyDescent="0.2">
      <c r="A61" s="2" t="s">
        <v>64</v>
      </c>
      <c r="B61" t="s">
        <v>308</v>
      </c>
      <c r="C61" s="2" t="s">
        <v>59</v>
      </c>
      <c r="D61" s="2" t="s">
        <v>197</v>
      </c>
      <c r="E61" s="2" t="s">
        <v>177</v>
      </c>
      <c r="F61" s="2">
        <v>1964</v>
      </c>
      <c r="G61" s="2" t="s">
        <v>298</v>
      </c>
      <c r="H61" s="10">
        <v>1117</v>
      </c>
      <c r="I61" s="1" t="str">
        <f t="shared" si="3"/>
        <v>1. ELC  4. HagiografíasTomás BecketBecket</v>
      </c>
      <c r="J61" s="15">
        <f t="shared" si="4"/>
        <v>1960</v>
      </c>
      <c r="K61" s="11">
        <f t="shared" si="5"/>
        <v>6</v>
      </c>
    </row>
    <row r="62" spans="1:11" x14ac:dyDescent="0.2">
      <c r="A62" s="2" t="s">
        <v>64</v>
      </c>
      <c r="B62" t="s">
        <v>308</v>
      </c>
      <c r="C62" s="2" t="s">
        <v>34</v>
      </c>
      <c r="D62" s="2" t="s">
        <v>203</v>
      </c>
      <c r="E62" s="2" t="s">
        <v>181</v>
      </c>
      <c r="F62" s="2">
        <v>1966</v>
      </c>
      <c r="G62" s="2" t="s">
        <v>299</v>
      </c>
      <c r="H62" s="10">
        <v>1478</v>
      </c>
      <c r="I62" s="1" t="str">
        <f t="shared" si="3"/>
        <v>1. ELC  4. HagiografíasTomás MoroUn hombre para la eternidad</v>
      </c>
      <c r="J62" s="15">
        <f t="shared" si="4"/>
        <v>1965</v>
      </c>
      <c r="K62" s="11">
        <f t="shared" si="5"/>
        <v>6</v>
      </c>
    </row>
    <row r="63" spans="1:11" x14ac:dyDescent="0.2">
      <c r="A63" s="2" t="s">
        <v>64</v>
      </c>
      <c r="B63" t="s">
        <v>308</v>
      </c>
      <c r="C63" s="2" t="s">
        <v>164</v>
      </c>
      <c r="D63" s="2" t="s">
        <v>207</v>
      </c>
      <c r="E63" s="2" t="s">
        <v>185</v>
      </c>
      <c r="F63" s="2">
        <v>1947</v>
      </c>
      <c r="G63" s="2" t="s">
        <v>290</v>
      </c>
      <c r="H63" s="10">
        <v>1576</v>
      </c>
      <c r="I63" s="1" t="str">
        <f t="shared" si="3"/>
        <v>1. ELC  4. HagiografíasVicente de PaulMonsieur Vincent</v>
      </c>
      <c r="J63" s="15">
        <f t="shared" si="4"/>
        <v>1945</v>
      </c>
      <c r="K63" s="11">
        <f t="shared" si="5"/>
        <v>6</v>
      </c>
    </row>
    <row r="64" spans="1:11" x14ac:dyDescent="0.2">
      <c r="A64" s="2" t="s">
        <v>64</v>
      </c>
      <c r="B64" t="s">
        <v>309</v>
      </c>
      <c r="C64" s="2" t="s">
        <v>30</v>
      </c>
      <c r="E64" s="13" t="s">
        <v>113</v>
      </c>
      <c r="F64" s="2">
        <v>1983</v>
      </c>
      <c r="G64" s="2" t="s">
        <v>111</v>
      </c>
      <c r="H64" s="10">
        <v>1945</v>
      </c>
      <c r="I64" s="1" t="str">
        <f t="shared" si="3"/>
        <v>1. ELC  5. Historias de la Iglesia2a Guerra MundialEscarlata y negro</v>
      </c>
      <c r="J64" s="15">
        <f t="shared" si="4"/>
        <v>1980</v>
      </c>
      <c r="K64" s="11">
        <f t="shared" si="5"/>
        <v>5</v>
      </c>
    </row>
    <row r="65" spans="1:11" x14ac:dyDescent="0.2">
      <c r="A65" s="2" t="s">
        <v>64</v>
      </c>
      <c r="B65" t="s">
        <v>309</v>
      </c>
      <c r="C65" s="2" t="s">
        <v>116</v>
      </c>
      <c r="E65" s="2" t="s">
        <v>117</v>
      </c>
      <c r="F65" s="2">
        <v>1960</v>
      </c>
      <c r="G65" s="2" t="s">
        <v>52</v>
      </c>
      <c r="H65" s="10" t="s">
        <v>103</v>
      </c>
      <c r="I65" s="1" t="str">
        <f t="shared" si="3"/>
        <v>1. ELC  5. Historias de la IglesiaAntiguo TestamentoLa historia de Ruth</v>
      </c>
      <c r="J65" s="15">
        <f t="shared" si="4"/>
        <v>1960</v>
      </c>
      <c r="K65" s="11">
        <f t="shared" si="5"/>
        <v>5</v>
      </c>
    </row>
    <row r="66" spans="1:11" x14ac:dyDescent="0.2">
      <c r="A66" s="2" t="s">
        <v>64</v>
      </c>
      <c r="B66" t="s">
        <v>309</v>
      </c>
      <c r="C66" s="2" t="s">
        <v>23</v>
      </c>
      <c r="E66" s="2" t="s">
        <v>124</v>
      </c>
      <c r="F66" s="2">
        <v>1956</v>
      </c>
      <c r="G66" s="2" t="s">
        <v>52</v>
      </c>
      <c r="H66" s="10" t="s">
        <v>103</v>
      </c>
      <c r="I66" s="1" t="str">
        <f t="shared" ref="I66:I97" si="6">A66&amp;"  "&amp;B66&amp;G66&amp;C66</f>
        <v>1. ELC  5. Historias de la IglesiaAntiguo TestamentoLos diez mandamientos</v>
      </c>
      <c r="J66" s="15">
        <f t="shared" ref="J66:J97" si="7">INT(F66/10)*10+IF(F66-INT(F66/10)*10&gt;4,5,0)</f>
        <v>1955</v>
      </c>
      <c r="K66" s="11">
        <f t="shared" ref="K66:K97" si="8">COUNTIF(C66:H66,"&lt;&gt;")</f>
        <v>5</v>
      </c>
    </row>
    <row r="67" spans="1:11" x14ac:dyDescent="0.2">
      <c r="A67" s="2" t="s">
        <v>64</v>
      </c>
      <c r="B67" t="s">
        <v>309</v>
      </c>
      <c r="C67" s="2" t="s">
        <v>118</v>
      </c>
      <c r="E67" s="2" t="s">
        <v>119</v>
      </c>
      <c r="F67" s="2">
        <v>1959</v>
      </c>
      <c r="G67" s="2" t="s">
        <v>52</v>
      </c>
      <c r="H67" s="10" t="s">
        <v>103</v>
      </c>
      <c r="I67" s="1" t="str">
        <f t="shared" si="6"/>
        <v>1. ELC  5. Historias de la IglesiaAntiguo TestamentoSalomón y la Reina de Saba</v>
      </c>
      <c r="J67" s="15">
        <f t="shared" si="7"/>
        <v>1955</v>
      </c>
      <c r="K67" s="11">
        <f t="shared" si="8"/>
        <v>5</v>
      </c>
    </row>
    <row r="68" spans="1:11" x14ac:dyDescent="0.2">
      <c r="A68" s="2" t="s">
        <v>64</v>
      </c>
      <c r="B68" t="s">
        <v>309</v>
      </c>
      <c r="C68" s="2" t="s">
        <v>120</v>
      </c>
      <c r="E68" s="2" t="s">
        <v>121</v>
      </c>
      <c r="F68" s="2">
        <v>1962</v>
      </c>
      <c r="G68" s="2" t="s">
        <v>52</v>
      </c>
      <c r="H68" s="10" t="s">
        <v>103</v>
      </c>
      <c r="I68" s="1" t="str">
        <f t="shared" si="6"/>
        <v>1. ELC  5. Historias de la IglesiaAntiguo TestamentoSodoma y Gomorra</v>
      </c>
      <c r="J68" s="15">
        <f t="shared" si="7"/>
        <v>1960</v>
      </c>
      <c r="K68" s="11">
        <f t="shared" si="8"/>
        <v>5</v>
      </c>
    </row>
    <row r="69" spans="1:11" x14ac:dyDescent="0.2">
      <c r="A69" s="2" t="s">
        <v>64</v>
      </c>
      <c r="B69" t="s">
        <v>309</v>
      </c>
      <c r="C69" s="2" t="s">
        <v>302</v>
      </c>
      <c r="G69" s="2" t="s">
        <v>318</v>
      </c>
      <c r="I69" s="1" t="str">
        <f t="shared" si="6"/>
        <v>1. ELC  5. Historias de la IglesiaDictadura española (Franco)Un dios prohibido</v>
      </c>
      <c r="J69" s="15">
        <f t="shared" si="7"/>
        <v>0</v>
      </c>
      <c r="K69" s="11">
        <f t="shared" si="8"/>
        <v>2</v>
      </c>
    </row>
    <row r="70" spans="1:11" x14ac:dyDescent="0.2">
      <c r="A70" s="2" t="s">
        <v>64</v>
      </c>
      <c r="B70" t="s">
        <v>309</v>
      </c>
      <c r="C70" s="2" t="s">
        <v>50</v>
      </c>
      <c r="E70" s="13" t="s">
        <v>114</v>
      </c>
      <c r="F70" s="2">
        <v>1938</v>
      </c>
      <c r="G70" s="2" t="s">
        <v>112</v>
      </c>
      <c r="H70" s="16" t="s">
        <v>103</v>
      </c>
      <c r="I70" s="1" t="str">
        <f t="shared" si="6"/>
        <v>1. ELC  5. Historias de la IglesiaEducación de jóvenesForja de hombres</v>
      </c>
      <c r="J70" s="15">
        <f t="shared" si="7"/>
        <v>1935</v>
      </c>
      <c r="K70" s="11">
        <f t="shared" si="8"/>
        <v>5</v>
      </c>
    </row>
    <row r="71" spans="1:11" x14ac:dyDescent="0.2">
      <c r="A71" s="2" t="s">
        <v>64</v>
      </c>
      <c r="B71" t="s">
        <v>309</v>
      </c>
      <c r="C71" s="2" t="s">
        <v>51</v>
      </c>
      <c r="E71" s="2" t="s">
        <v>123</v>
      </c>
      <c r="F71" s="2">
        <v>1941</v>
      </c>
      <c r="G71" s="2" t="s">
        <v>112</v>
      </c>
      <c r="H71" s="10" t="s">
        <v>103</v>
      </c>
      <c r="I71" s="1" t="str">
        <f t="shared" si="6"/>
        <v>1. ELC  5. Historias de la IglesiaEducación de jóvenesLa ciudad de los muchachos</v>
      </c>
      <c r="J71" s="15">
        <f t="shared" si="7"/>
        <v>1940</v>
      </c>
      <c r="K71" s="11">
        <f t="shared" si="8"/>
        <v>5</v>
      </c>
    </row>
    <row r="72" spans="1:11" x14ac:dyDescent="0.2">
      <c r="A72" s="2" t="s">
        <v>64</v>
      </c>
      <c r="B72" t="s">
        <v>309</v>
      </c>
      <c r="C72" s="2" t="s">
        <v>12</v>
      </c>
      <c r="E72" s="2" t="s">
        <v>122</v>
      </c>
      <c r="F72" s="2">
        <v>2003</v>
      </c>
      <c r="G72" s="2" t="s">
        <v>14</v>
      </c>
      <c r="H72" s="10">
        <v>1483</v>
      </c>
      <c r="I72" s="1" t="str">
        <f t="shared" si="6"/>
        <v>1. ELC  5. Historias de la IglesiaMartín LuteroLutero</v>
      </c>
      <c r="J72" s="15">
        <f t="shared" si="7"/>
        <v>2000</v>
      </c>
      <c r="K72" s="11">
        <f t="shared" si="8"/>
        <v>5</v>
      </c>
    </row>
    <row r="73" spans="1:11" x14ac:dyDescent="0.2">
      <c r="A73" s="2" t="s">
        <v>64</v>
      </c>
      <c r="B73" t="s">
        <v>309</v>
      </c>
      <c r="C73" s="2" t="s">
        <v>8</v>
      </c>
      <c r="E73" s="2" t="s">
        <v>115</v>
      </c>
      <c r="F73" s="2">
        <v>1965</v>
      </c>
      <c r="G73" s="2" t="s">
        <v>9</v>
      </c>
      <c r="H73" s="10">
        <v>1475</v>
      </c>
      <c r="I73" s="1" t="str">
        <f t="shared" si="6"/>
        <v>1. ELC  5. Historias de la IglesiaMiguel ÁngelLa agonía y el éxtasis</v>
      </c>
      <c r="J73" s="15">
        <f t="shared" si="7"/>
        <v>1965</v>
      </c>
      <c r="K73" s="11">
        <f t="shared" si="8"/>
        <v>5</v>
      </c>
    </row>
    <row r="74" spans="1:11" x14ac:dyDescent="0.2">
      <c r="A74" s="2" t="s">
        <v>64</v>
      </c>
      <c r="B74" t="s">
        <v>309</v>
      </c>
      <c r="C74" s="2" t="s">
        <v>24</v>
      </c>
      <c r="E74" s="13" t="s">
        <v>109</v>
      </c>
      <c r="F74" s="2">
        <v>1960</v>
      </c>
      <c r="G74" s="2" t="s">
        <v>110</v>
      </c>
      <c r="H74" s="10">
        <v>1879</v>
      </c>
      <c r="I74" s="1" t="str">
        <f t="shared" si="6"/>
        <v>1. ELC  5. Historias de la IglesiaRevolución FrancesaDiálogo de Carmelitas</v>
      </c>
      <c r="J74" s="15">
        <f t="shared" si="7"/>
        <v>1960</v>
      </c>
      <c r="K74" s="11">
        <f t="shared" si="8"/>
        <v>5</v>
      </c>
    </row>
    <row r="75" spans="1:11" x14ac:dyDescent="0.2">
      <c r="A75" s="2" t="s">
        <v>64</v>
      </c>
      <c r="B75" t="s">
        <v>310</v>
      </c>
      <c r="C75" s="2" t="s">
        <v>125</v>
      </c>
      <c r="E75" s="2" t="s">
        <v>130</v>
      </c>
      <c r="F75" s="2">
        <v>1963</v>
      </c>
      <c r="G75" s="2" t="s">
        <v>103</v>
      </c>
      <c r="H75" s="10" t="s">
        <v>103</v>
      </c>
      <c r="I75" s="1" t="str">
        <f t="shared" si="6"/>
        <v>1. ELC  6. Novelas centradas en la fe-Alegre juventud</v>
      </c>
      <c r="J75" s="15">
        <f t="shared" si="7"/>
        <v>1960</v>
      </c>
      <c r="K75" s="11">
        <f t="shared" si="8"/>
        <v>5</v>
      </c>
    </row>
    <row r="76" spans="1:11" x14ac:dyDescent="0.2">
      <c r="A76" s="2" t="s">
        <v>64</v>
      </c>
      <c r="B76" t="s">
        <v>310</v>
      </c>
      <c r="C76" s="2" t="s">
        <v>26</v>
      </c>
      <c r="E76" s="2" t="s">
        <v>131</v>
      </c>
      <c r="F76" s="2">
        <v>1962</v>
      </c>
      <c r="G76" s="2" t="s">
        <v>103</v>
      </c>
      <c r="H76" s="10" t="s">
        <v>103</v>
      </c>
      <c r="I76" s="1" t="str">
        <f t="shared" si="6"/>
        <v>1. ELC  6. Novelas centradas en la fe-Barrabás</v>
      </c>
      <c r="J76" s="15">
        <f t="shared" si="7"/>
        <v>1960</v>
      </c>
      <c r="K76" s="11">
        <f t="shared" si="8"/>
        <v>5</v>
      </c>
    </row>
    <row r="77" spans="1:11" x14ac:dyDescent="0.2">
      <c r="A77" s="2" t="s">
        <v>64</v>
      </c>
      <c r="B77" t="s">
        <v>310</v>
      </c>
      <c r="C77" s="2" t="s">
        <v>126</v>
      </c>
      <c r="E77" s="2" t="s">
        <v>132</v>
      </c>
      <c r="F77" s="2">
        <v>1959</v>
      </c>
      <c r="G77" s="2" t="s">
        <v>103</v>
      </c>
      <c r="H77" s="10" t="s">
        <v>103</v>
      </c>
      <c r="I77" s="1" t="str">
        <f t="shared" si="6"/>
        <v>1. ELC  6. Novelas centradas en la fe-Ben-Hur</v>
      </c>
      <c r="J77" s="15">
        <f t="shared" si="7"/>
        <v>1955</v>
      </c>
      <c r="K77" s="11">
        <f t="shared" si="8"/>
        <v>5</v>
      </c>
    </row>
    <row r="78" spans="1:11" x14ac:dyDescent="0.2">
      <c r="A78" s="2" t="s">
        <v>64</v>
      </c>
      <c r="B78" t="s">
        <v>310</v>
      </c>
      <c r="C78" s="2" t="s">
        <v>127</v>
      </c>
      <c r="E78" s="2" t="s">
        <v>133</v>
      </c>
      <c r="F78" s="2">
        <v>1954</v>
      </c>
      <c r="G78" s="2" t="s">
        <v>103</v>
      </c>
      <c r="H78" s="10" t="s">
        <v>103</v>
      </c>
      <c r="I78" s="1" t="str">
        <f t="shared" si="6"/>
        <v>1. ELC  6. Novelas centradas en la fe-Demetrius y los gladiadores</v>
      </c>
      <c r="J78" s="15">
        <f t="shared" si="7"/>
        <v>1950</v>
      </c>
      <c r="K78" s="11">
        <f t="shared" si="8"/>
        <v>5</v>
      </c>
    </row>
    <row r="79" spans="1:11" x14ac:dyDescent="0.2">
      <c r="A79" s="2" t="s">
        <v>64</v>
      </c>
      <c r="B79" t="s">
        <v>310</v>
      </c>
      <c r="C79" s="2" t="s">
        <v>301</v>
      </c>
      <c r="I79" s="1" t="str">
        <f t="shared" si="6"/>
        <v>1. ELC  6. Novelas centradas en la feDomingo</v>
      </c>
      <c r="J79" s="15">
        <f t="shared" si="7"/>
        <v>0</v>
      </c>
      <c r="K79" s="11">
        <f t="shared" si="8"/>
        <v>1</v>
      </c>
    </row>
    <row r="80" spans="1:11" x14ac:dyDescent="0.2">
      <c r="A80" s="2" t="s">
        <v>64</v>
      </c>
      <c r="B80" t="s">
        <v>310</v>
      </c>
      <c r="C80" s="2" t="s">
        <v>128</v>
      </c>
      <c r="E80" s="2" t="s">
        <v>117</v>
      </c>
      <c r="F80" s="2">
        <v>1966</v>
      </c>
      <c r="G80" s="2" t="s">
        <v>103</v>
      </c>
      <c r="H80" s="10" t="s">
        <v>103</v>
      </c>
      <c r="I80" s="1" t="str">
        <f t="shared" si="6"/>
        <v>1. ELC  6. Novelas centradas en la fe-Dominique</v>
      </c>
      <c r="J80" s="15">
        <f t="shared" si="7"/>
        <v>1965</v>
      </c>
      <c r="K80" s="11">
        <f t="shared" si="8"/>
        <v>5</v>
      </c>
    </row>
    <row r="81" spans="1:11" x14ac:dyDescent="0.2">
      <c r="A81" s="2" t="s">
        <v>64</v>
      </c>
      <c r="B81" t="s">
        <v>310</v>
      </c>
      <c r="C81" s="2" t="s">
        <v>29</v>
      </c>
      <c r="D81" s="2" t="s">
        <v>136</v>
      </c>
      <c r="E81" s="2" t="s">
        <v>135</v>
      </c>
      <c r="F81" s="2">
        <v>1963</v>
      </c>
      <c r="G81" s="2" t="s">
        <v>103</v>
      </c>
      <c r="H81" s="10" t="s">
        <v>103</v>
      </c>
      <c r="I81" s="1" t="str">
        <f t="shared" si="6"/>
        <v>1. ELC  6. Novelas centradas en la fe-El cardenal</v>
      </c>
      <c r="J81" s="15">
        <f t="shared" si="7"/>
        <v>1960</v>
      </c>
      <c r="K81" s="11">
        <f t="shared" si="8"/>
        <v>6</v>
      </c>
    </row>
    <row r="82" spans="1:11" x14ac:dyDescent="0.2">
      <c r="A82" s="2" t="s">
        <v>64</v>
      </c>
      <c r="B82" t="s">
        <v>310</v>
      </c>
      <c r="C82" s="2" t="s">
        <v>134</v>
      </c>
      <c r="E82" s="2" t="s">
        <v>117</v>
      </c>
      <c r="F82" s="2">
        <v>1953</v>
      </c>
      <c r="G82" s="2" t="s">
        <v>103</v>
      </c>
      <c r="H82" s="10" t="s">
        <v>103</v>
      </c>
      <c r="I82" s="1" t="str">
        <f t="shared" si="6"/>
        <v>1. ELC  6. Novelas centradas en la fe-El manto sagrado</v>
      </c>
      <c r="J82" s="15">
        <f t="shared" si="7"/>
        <v>1950</v>
      </c>
      <c r="K82" s="11">
        <f t="shared" si="8"/>
        <v>5</v>
      </c>
    </row>
    <row r="83" spans="1:11" x14ac:dyDescent="0.2">
      <c r="A83" s="2" t="s">
        <v>64</v>
      </c>
      <c r="B83" t="s">
        <v>310</v>
      </c>
      <c r="C83" s="2" t="s">
        <v>129</v>
      </c>
      <c r="E83" s="2" t="s">
        <v>137</v>
      </c>
      <c r="F83" s="2">
        <v>2010</v>
      </c>
      <c r="G83" s="2" t="s">
        <v>103</v>
      </c>
      <c r="H83" s="10" t="s">
        <v>103</v>
      </c>
      <c r="I83" s="1" t="str">
        <f t="shared" si="6"/>
        <v>1. ELC  6. Novelas centradas en la fe-El milagro de Aparecida</v>
      </c>
      <c r="J83" s="15">
        <f t="shared" si="7"/>
        <v>2010</v>
      </c>
      <c r="K83" s="11">
        <f t="shared" si="8"/>
        <v>5</v>
      </c>
    </row>
    <row r="84" spans="1:11" x14ac:dyDescent="0.2">
      <c r="A84" s="2" t="s">
        <v>64</v>
      </c>
      <c r="B84" t="s">
        <v>310</v>
      </c>
      <c r="C84" s="2" t="s">
        <v>138</v>
      </c>
      <c r="E84" s="2" t="s">
        <v>139</v>
      </c>
      <c r="F84" s="2">
        <v>1968</v>
      </c>
      <c r="G84" s="2" t="s">
        <v>103</v>
      </c>
      <c r="H84" s="10" t="s">
        <v>103</v>
      </c>
      <c r="I84" s="1" t="str">
        <f t="shared" si="6"/>
        <v>1. ELC  6. Novelas centradas en la fe-Las sandalias del pescador</v>
      </c>
      <c r="J84" s="15">
        <f t="shared" si="7"/>
        <v>1965</v>
      </c>
      <c r="K84" s="11">
        <f t="shared" si="8"/>
        <v>5</v>
      </c>
    </row>
    <row r="85" spans="1:11" x14ac:dyDescent="0.2">
      <c r="A85" s="2" t="s">
        <v>64</v>
      </c>
      <c r="B85" t="s">
        <v>310</v>
      </c>
      <c r="C85" s="2" t="s">
        <v>28</v>
      </c>
      <c r="E85" t="s">
        <v>316</v>
      </c>
      <c r="F85" s="2">
        <v>2000</v>
      </c>
      <c r="G85" s="2" t="s">
        <v>103</v>
      </c>
      <c r="H85" s="10" t="s">
        <v>103</v>
      </c>
      <c r="I85" s="1" t="str">
        <f t="shared" si="6"/>
        <v>1. ELC  6. Novelas centradas en la fe-Lourdes</v>
      </c>
      <c r="J85" s="15">
        <f t="shared" si="7"/>
        <v>2000</v>
      </c>
      <c r="K85" s="11">
        <f t="shared" si="8"/>
        <v>5</v>
      </c>
    </row>
    <row r="86" spans="1:11" x14ac:dyDescent="0.2">
      <c r="A86" s="2" t="s">
        <v>64</v>
      </c>
      <c r="B86" t="s">
        <v>310</v>
      </c>
      <c r="C86" s="2" t="s">
        <v>27</v>
      </c>
      <c r="E86" s="2" t="s">
        <v>140</v>
      </c>
      <c r="F86" s="2">
        <v>1955</v>
      </c>
      <c r="G86" s="2" t="s">
        <v>103</v>
      </c>
      <c r="H86" s="10" t="s">
        <v>103</v>
      </c>
      <c r="I86" s="1" t="str">
        <f t="shared" si="6"/>
        <v>1. ELC  6. Novelas centradas en la fe-Marcelino pan y vino</v>
      </c>
      <c r="J86" s="15">
        <f t="shared" si="7"/>
        <v>1955</v>
      </c>
      <c r="K86" s="11">
        <f t="shared" si="8"/>
        <v>5</v>
      </c>
    </row>
    <row r="87" spans="1:11" x14ac:dyDescent="0.2">
      <c r="A87" s="2" t="s">
        <v>64</v>
      </c>
      <c r="B87" t="s">
        <v>310</v>
      </c>
      <c r="C87" s="2" t="s">
        <v>15</v>
      </c>
      <c r="E87" s="2" t="s">
        <v>141</v>
      </c>
      <c r="F87" s="2">
        <v>1951</v>
      </c>
      <c r="G87" s="2" t="s">
        <v>103</v>
      </c>
      <c r="H87" s="10" t="s">
        <v>103</v>
      </c>
      <c r="I87" s="1" t="str">
        <f t="shared" si="6"/>
        <v>1. ELC  6. Novelas centradas en la fe-Quo Vadis</v>
      </c>
      <c r="J87" s="15">
        <f t="shared" si="7"/>
        <v>1950</v>
      </c>
      <c r="K87" s="11">
        <f t="shared" si="8"/>
        <v>5</v>
      </c>
    </row>
    <row r="88" spans="1:11" x14ac:dyDescent="0.2">
      <c r="A88" s="2" t="s">
        <v>64</v>
      </c>
      <c r="B88" t="s">
        <v>310</v>
      </c>
      <c r="C88" s="2" t="s">
        <v>15</v>
      </c>
      <c r="E88" s="2" t="s">
        <v>142</v>
      </c>
      <c r="F88" s="2">
        <v>2001</v>
      </c>
      <c r="G88" s="2" t="s">
        <v>103</v>
      </c>
      <c r="H88" s="10" t="s">
        <v>103</v>
      </c>
      <c r="I88" s="1" t="str">
        <f t="shared" si="6"/>
        <v>1. ELC  6. Novelas centradas en la fe-Quo Vadis</v>
      </c>
      <c r="J88" s="15">
        <f t="shared" si="7"/>
        <v>2000</v>
      </c>
      <c r="K88" s="11">
        <f t="shared" si="8"/>
        <v>5</v>
      </c>
    </row>
    <row r="89" spans="1:11" x14ac:dyDescent="0.2">
      <c r="A89" s="2" t="s">
        <v>64</v>
      </c>
      <c r="B89" t="s">
        <v>311</v>
      </c>
      <c r="C89" s="2" t="s">
        <v>46</v>
      </c>
      <c r="E89" s="2" t="s">
        <v>147</v>
      </c>
      <c r="F89" s="2">
        <v>1952</v>
      </c>
      <c r="G89" s="2" t="s">
        <v>46</v>
      </c>
      <c r="H89" s="10" t="s">
        <v>103</v>
      </c>
      <c r="I89" s="1" t="str">
        <f t="shared" si="6"/>
        <v>1. ELC  7. ColeccionesDon CamiloDon Camilo</v>
      </c>
      <c r="J89" s="15">
        <f t="shared" si="7"/>
        <v>1950</v>
      </c>
      <c r="K89" s="11">
        <f t="shared" si="8"/>
        <v>5</v>
      </c>
    </row>
    <row r="90" spans="1:11" x14ac:dyDescent="0.2">
      <c r="A90" s="2" t="s">
        <v>64</v>
      </c>
      <c r="B90" t="s">
        <v>311</v>
      </c>
      <c r="C90" s="2" t="s">
        <v>25</v>
      </c>
      <c r="D90" s="2" t="s">
        <v>151</v>
      </c>
      <c r="E90" s="2" t="s">
        <v>150</v>
      </c>
      <c r="G90" s="2" t="s">
        <v>25</v>
      </c>
      <c r="H90" s="10" t="s">
        <v>103</v>
      </c>
      <c r="I90" s="1" t="str">
        <f t="shared" si="6"/>
        <v>1. ELC  7. ColeccionesLa BibliaLa Biblia</v>
      </c>
      <c r="J90" s="15">
        <f t="shared" si="7"/>
        <v>0</v>
      </c>
      <c r="K90" s="11">
        <f t="shared" si="8"/>
        <v>5</v>
      </c>
    </row>
    <row r="91" spans="1:11" x14ac:dyDescent="0.2">
      <c r="A91" s="2" t="s">
        <v>64</v>
      </c>
      <c r="B91" t="s">
        <v>311</v>
      </c>
      <c r="C91" s="2" t="s">
        <v>148</v>
      </c>
      <c r="E91" s="2" t="s">
        <v>97</v>
      </c>
      <c r="F91" s="2">
        <v>1985</v>
      </c>
      <c r="G91" s="2" t="s">
        <v>149</v>
      </c>
      <c r="H91" s="10" t="s">
        <v>103</v>
      </c>
      <c r="I91" s="1" t="str">
        <f t="shared" si="6"/>
        <v xml:space="preserve">1. ELC  7. ColeccionesPrimeros cristianosAnno Domini </v>
      </c>
      <c r="J91" s="15">
        <f t="shared" si="7"/>
        <v>1985</v>
      </c>
      <c r="K91" s="11">
        <f t="shared" si="8"/>
        <v>5</v>
      </c>
    </row>
    <row r="92" spans="1:11" x14ac:dyDescent="0.2">
      <c r="A92" s="2" t="s">
        <v>82</v>
      </c>
      <c r="B92" s="2" t="s">
        <v>65</v>
      </c>
      <c r="C92" s="2" t="s">
        <v>81</v>
      </c>
      <c r="I92" s="1" t="str">
        <f t="shared" si="6"/>
        <v>1. ELC Niños  A. JesúsUn reino sin fronteras</v>
      </c>
      <c r="J92" s="15">
        <f t="shared" si="7"/>
        <v>0</v>
      </c>
      <c r="K92" s="11">
        <f t="shared" si="8"/>
        <v>1</v>
      </c>
    </row>
    <row r="93" spans="1:11" x14ac:dyDescent="0.2">
      <c r="A93" s="2" t="s">
        <v>82</v>
      </c>
      <c r="B93" s="2" t="s">
        <v>66</v>
      </c>
      <c r="C93" s="2" t="s">
        <v>144</v>
      </c>
      <c r="G93" s="2" t="s">
        <v>146</v>
      </c>
      <c r="H93" s="10" t="s">
        <v>103</v>
      </c>
      <c r="I93" s="1" t="str">
        <f t="shared" si="6"/>
        <v>1. ELC Niños  G. ColeccionesHagiografíasUn nombre. Un santo</v>
      </c>
      <c r="J93" s="15">
        <f t="shared" si="7"/>
        <v>0</v>
      </c>
      <c r="K93" s="11">
        <f t="shared" si="8"/>
        <v>3</v>
      </c>
    </row>
    <row r="94" spans="1:11" x14ac:dyDescent="0.2">
      <c r="A94" s="2" t="s">
        <v>82</v>
      </c>
      <c r="B94" s="2" t="s">
        <v>66</v>
      </c>
      <c r="C94" s="2" t="s">
        <v>145</v>
      </c>
      <c r="G94" s="2" t="s">
        <v>146</v>
      </c>
      <c r="H94" s="10" t="s">
        <v>103</v>
      </c>
      <c r="I94" s="1" t="str">
        <f t="shared" si="6"/>
        <v>1. ELC Niños  G. ColeccionesHagiografíasVidas ejemplares</v>
      </c>
      <c r="J94" s="15">
        <f t="shared" si="7"/>
        <v>0</v>
      </c>
      <c r="K94" s="11">
        <f t="shared" si="8"/>
        <v>3</v>
      </c>
    </row>
    <row r="95" spans="1:11" x14ac:dyDescent="0.2">
      <c r="A95" s="2" t="s">
        <v>82</v>
      </c>
      <c r="B95" s="2" t="s">
        <v>66</v>
      </c>
      <c r="C95" s="2" t="s">
        <v>143</v>
      </c>
      <c r="G95" s="2" t="s">
        <v>25</v>
      </c>
      <c r="H95" s="10" t="s">
        <v>103</v>
      </c>
      <c r="I95" s="1" t="str">
        <f t="shared" si="6"/>
        <v>1. ELC Niños  G. ColeccionesLa BibliaGrandes historias de la Biblia</v>
      </c>
      <c r="J95" s="15">
        <f t="shared" si="7"/>
        <v>0</v>
      </c>
      <c r="K95" s="11">
        <f t="shared" si="8"/>
        <v>3</v>
      </c>
    </row>
    <row r="96" spans="1:11" x14ac:dyDescent="0.2">
      <c r="A96" t="s">
        <v>266</v>
      </c>
      <c r="B96" t="s">
        <v>260</v>
      </c>
      <c r="C96" s="2" t="s">
        <v>40</v>
      </c>
      <c r="G96" t="s">
        <v>240</v>
      </c>
      <c r="H96" s="10">
        <v>1902</v>
      </c>
      <c r="I96" s="1" t="str">
        <f t="shared" si="6"/>
        <v>2. VPC  1. Biografías e HistoriasOrden en los valoresBobby Jones, genio del golf</v>
      </c>
      <c r="J96" s="15">
        <f t="shared" si="7"/>
        <v>0</v>
      </c>
      <c r="K96" s="11">
        <f t="shared" si="8"/>
        <v>3</v>
      </c>
    </row>
    <row r="97" spans="1:11" x14ac:dyDescent="0.2">
      <c r="A97" t="s">
        <v>266</v>
      </c>
      <c r="B97" t="s">
        <v>260</v>
      </c>
      <c r="C97" s="2" t="s">
        <v>37</v>
      </c>
      <c r="F97" s="2">
        <v>1981</v>
      </c>
      <c r="G97" t="s">
        <v>240</v>
      </c>
      <c r="H97" s="10">
        <v>1924</v>
      </c>
      <c r="I97" s="1" t="str">
        <f t="shared" si="6"/>
        <v>2. VPC  1. Biografías e HistoriasOrden en los valoresCarrozas de fuego</v>
      </c>
      <c r="J97" s="15">
        <f t="shared" si="7"/>
        <v>1980</v>
      </c>
      <c r="K97" s="11">
        <f t="shared" si="8"/>
        <v>4</v>
      </c>
    </row>
    <row r="98" spans="1:11" x14ac:dyDescent="0.2">
      <c r="A98" t="s">
        <v>266</v>
      </c>
      <c r="B98" t="s">
        <v>260</v>
      </c>
      <c r="C98" s="2" t="s">
        <v>238</v>
      </c>
      <c r="G98" t="s">
        <v>242</v>
      </c>
      <c r="I98" s="1" t="str">
        <f t="shared" ref="I98:I133" si="9">A98&amp;"  "&amp;B98&amp;G98&amp;C98</f>
        <v>2. VPC  1. Biografías e HistoriasPaz social sin violenciaGandhi</v>
      </c>
      <c r="J98" s="15">
        <f t="shared" ref="J98:J133" si="10">INT(F98/10)*10+IF(F98-INT(F98/10)*10&gt;4,5,0)</f>
        <v>0</v>
      </c>
      <c r="K98" s="11">
        <f t="shared" ref="K98:K133" si="11">COUNTIF(C98:H98,"&lt;&gt;")</f>
        <v>2</v>
      </c>
    </row>
    <row r="99" spans="1:11" x14ac:dyDescent="0.2">
      <c r="A99" t="s">
        <v>266</v>
      </c>
      <c r="B99" t="s">
        <v>260</v>
      </c>
      <c r="C99" s="2" t="s">
        <v>62</v>
      </c>
      <c r="F99" s="2">
        <v>2009</v>
      </c>
      <c r="G99" t="s">
        <v>242</v>
      </c>
      <c r="H99" s="10">
        <v>1995</v>
      </c>
      <c r="I99" s="1" t="str">
        <f t="shared" si="9"/>
        <v>2. VPC  1. Biografías e HistoriasPaz social sin violenciaInvictus</v>
      </c>
      <c r="J99" s="15">
        <f t="shared" si="10"/>
        <v>2005</v>
      </c>
      <c r="K99" s="11">
        <f t="shared" si="11"/>
        <v>4</v>
      </c>
    </row>
    <row r="100" spans="1:11" x14ac:dyDescent="0.2">
      <c r="A100" t="s">
        <v>266</v>
      </c>
      <c r="B100" t="s">
        <v>260</v>
      </c>
      <c r="C100" s="2" t="s">
        <v>7</v>
      </c>
      <c r="F100" s="2">
        <v>1999</v>
      </c>
      <c r="G100" t="s">
        <v>241</v>
      </c>
      <c r="H100" s="10">
        <v>1950</v>
      </c>
      <c r="I100" s="1" t="str">
        <f t="shared" si="9"/>
        <v>2. VPC  1. Biografías e HistoriasPerseveranciaCielo de octubre</v>
      </c>
      <c r="J100" s="15">
        <f t="shared" si="10"/>
        <v>1995</v>
      </c>
      <c r="K100" s="11">
        <f t="shared" si="11"/>
        <v>4</v>
      </c>
    </row>
    <row r="101" spans="1:11" x14ac:dyDescent="0.2">
      <c r="A101" t="s">
        <v>266</v>
      </c>
      <c r="B101" t="s">
        <v>260</v>
      </c>
      <c r="C101" s="2" t="s">
        <v>57</v>
      </c>
      <c r="G101" t="s">
        <v>241</v>
      </c>
      <c r="H101" s="10">
        <v>1847</v>
      </c>
      <c r="I101" s="1" t="str">
        <f t="shared" si="9"/>
        <v>2. VPC  1. Biografías e HistoriasPerseveranciaEdison, el hombre</v>
      </c>
      <c r="J101" s="15">
        <f t="shared" si="10"/>
        <v>0</v>
      </c>
      <c r="K101" s="11">
        <f t="shared" si="11"/>
        <v>3</v>
      </c>
    </row>
    <row r="102" spans="1:11" x14ac:dyDescent="0.2">
      <c r="A102" t="s">
        <v>266</v>
      </c>
      <c r="B102" t="s">
        <v>260</v>
      </c>
      <c r="C102" s="2" t="s">
        <v>239</v>
      </c>
      <c r="G102" t="s">
        <v>241</v>
      </c>
      <c r="I102" s="1" t="str">
        <f t="shared" si="9"/>
        <v>2. VPC  1. Biografías e HistoriasPerseveranciaManos milagrosas</v>
      </c>
      <c r="J102" s="15">
        <f t="shared" si="10"/>
        <v>0</v>
      </c>
      <c r="K102" s="11">
        <f t="shared" si="11"/>
        <v>2</v>
      </c>
    </row>
    <row r="103" spans="1:11" x14ac:dyDescent="0.2">
      <c r="A103" t="s">
        <v>266</v>
      </c>
      <c r="B103" t="s">
        <v>260</v>
      </c>
      <c r="C103" s="2" t="s">
        <v>13</v>
      </c>
      <c r="F103" s="2">
        <v>1998</v>
      </c>
      <c r="G103" t="s">
        <v>245</v>
      </c>
      <c r="H103" s="10">
        <v>1943</v>
      </c>
      <c r="I103" s="1" t="str">
        <f t="shared" si="9"/>
        <v>2. VPC  1. Biografías e HistoriasSolidaridad con el heridoPatch Adams</v>
      </c>
      <c r="J103" s="15">
        <f t="shared" si="10"/>
        <v>1995</v>
      </c>
      <c r="K103" s="11">
        <f t="shared" si="11"/>
        <v>4</v>
      </c>
    </row>
    <row r="104" spans="1:11" x14ac:dyDescent="0.2">
      <c r="A104" t="s">
        <v>266</v>
      </c>
      <c r="B104" t="s">
        <v>260</v>
      </c>
      <c r="C104" s="2" t="s">
        <v>243</v>
      </c>
      <c r="G104" t="s">
        <v>245</v>
      </c>
      <c r="I104" s="1" t="str">
        <f t="shared" si="9"/>
        <v>2. VPC  1. Biografías e HistoriasSolidaridad con el heridoWinter el delfín</v>
      </c>
      <c r="J104" s="15">
        <f t="shared" si="10"/>
        <v>0</v>
      </c>
      <c r="K104" s="11">
        <f t="shared" si="11"/>
        <v>2</v>
      </c>
    </row>
    <row r="105" spans="1:11" x14ac:dyDescent="0.2">
      <c r="A105" t="s">
        <v>266</v>
      </c>
      <c r="B105" t="s">
        <v>260</v>
      </c>
      <c r="C105" s="2" t="s">
        <v>16</v>
      </c>
      <c r="F105" s="2">
        <v>2003</v>
      </c>
      <c r="G105" t="s">
        <v>244</v>
      </c>
      <c r="H105" s="10">
        <v>1933</v>
      </c>
      <c r="I105" s="1" t="str">
        <f t="shared" si="9"/>
        <v>2. VPC  1. Biografías e HistoriasTriunfar desde la debilidadSeabiscuit</v>
      </c>
      <c r="J105" s="15">
        <f t="shared" si="10"/>
        <v>2000</v>
      </c>
      <c r="K105" s="11">
        <f t="shared" si="11"/>
        <v>4</v>
      </c>
    </row>
    <row r="106" spans="1:11" x14ac:dyDescent="0.2">
      <c r="A106" t="s">
        <v>266</v>
      </c>
      <c r="B106" t="s">
        <v>261</v>
      </c>
      <c r="C106" s="2" t="s">
        <v>4</v>
      </c>
      <c r="G106"/>
      <c r="I106" s="1" t="str">
        <f t="shared" si="9"/>
        <v>2. VPC  2. Matrimonio y FamiliaAdivina quién viene a cenar esta noche</v>
      </c>
      <c r="J106" s="15">
        <f t="shared" si="10"/>
        <v>0</v>
      </c>
      <c r="K106" s="11">
        <f t="shared" si="11"/>
        <v>1</v>
      </c>
    </row>
    <row r="107" spans="1:11" x14ac:dyDescent="0.2">
      <c r="A107" t="s">
        <v>266</v>
      </c>
      <c r="B107" t="s">
        <v>261</v>
      </c>
      <c r="C107" s="2" t="s">
        <v>251</v>
      </c>
      <c r="I107" s="1" t="str">
        <f t="shared" si="9"/>
        <v>2. VPC  2. Matrimonio y FamiliaBebé de octubre</v>
      </c>
      <c r="J107" s="15">
        <f t="shared" si="10"/>
        <v>0</v>
      </c>
      <c r="K107" s="11">
        <f t="shared" si="11"/>
        <v>1</v>
      </c>
    </row>
    <row r="108" spans="1:11" x14ac:dyDescent="0.2">
      <c r="A108" t="s">
        <v>266</v>
      </c>
      <c r="B108" t="s">
        <v>261</v>
      </c>
      <c r="C108" s="2" t="s">
        <v>246</v>
      </c>
      <c r="I108" s="1" t="str">
        <f t="shared" si="9"/>
        <v>2. VPC  2. Matrimonio y FamiliaBella</v>
      </c>
      <c r="J108" s="15">
        <f t="shared" si="10"/>
        <v>0</v>
      </c>
      <c r="K108" s="11">
        <f t="shared" si="11"/>
        <v>1</v>
      </c>
    </row>
    <row r="109" spans="1:11" x14ac:dyDescent="0.2">
      <c r="A109" t="s">
        <v>266</v>
      </c>
      <c r="B109" t="s">
        <v>261</v>
      </c>
      <c r="C109" s="2" t="s">
        <v>247</v>
      </c>
      <c r="I109" s="1" t="str">
        <f t="shared" si="9"/>
        <v>2. VPC  2. Matrimonio y FamiliaCapitanes intrépidos</v>
      </c>
      <c r="J109" s="15">
        <f t="shared" si="10"/>
        <v>0</v>
      </c>
      <c r="K109" s="11">
        <f t="shared" si="11"/>
        <v>1</v>
      </c>
    </row>
    <row r="110" spans="1:11" x14ac:dyDescent="0.2">
      <c r="A110" t="s">
        <v>266</v>
      </c>
      <c r="B110" t="s">
        <v>261</v>
      </c>
      <c r="C110" s="2" t="s">
        <v>248</v>
      </c>
      <c r="I110" s="1" t="str">
        <f t="shared" si="9"/>
        <v>2. VPC  2. Matrimonio y FamiliaEl derecho de nacer</v>
      </c>
      <c r="J110" s="15">
        <f t="shared" si="10"/>
        <v>0</v>
      </c>
      <c r="K110" s="11">
        <f t="shared" si="11"/>
        <v>1</v>
      </c>
    </row>
    <row r="111" spans="1:11" x14ac:dyDescent="0.2">
      <c r="A111" t="s">
        <v>266</v>
      </c>
      <c r="B111" t="s">
        <v>261</v>
      </c>
      <c r="C111" s="2" t="s">
        <v>249</v>
      </c>
      <c r="I111" s="1" t="str">
        <f t="shared" si="9"/>
        <v>2. VPC  2. Matrimonio y FamiliaEl río de la vida</v>
      </c>
      <c r="J111" s="15">
        <f t="shared" si="10"/>
        <v>0</v>
      </c>
      <c r="K111" s="11">
        <f t="shared" si="11"/>
        <v>1</v>
      </c>
    </row>
    <row r="112" spans="1:11" x14ac:dyDescent="0.2">
      <c r="A112" t="s">
        <v>266</v>
      </c>
      <c r="B112" t="s">
        <v>261</v>
      </c>
      <c r="C112" s="2" t="s">
        <v>250</v>
      </c>
      <c r="I112" s="1" t="str">
        <f t="shared" si="9"/>
        <v>2. VPC  2. Matrimonio y FamiliaEl velo pintado</v>
      </c>
      <c r="J112" s="15">
        <f t="shared" si="10"/>
        <v>0</v>
      </c>
      <c r="K112" s="11">
        <f t="shared" si="11"/>
        <v>1</v>
      </c>
    </row>
    <row r="113" spans="1:11" x14ac:dyDescent="0.2">
      <c r="A113" t="s">
        <v>266</v>
      </c>
      <c r="B113" t="s">
        <v>261</v>
      </c>
      <c r="C113" s="2" t="s">
        <v>252</v>
      </c>
      <c r="I113" s="1" t="str">
        <f t="shared" si="9"/>
        <v>2. VPC  2. Matrimonio y FamiliaProfesor Holland</v>
      </c>
      <c r="J113" s="15">
        <f t="shared" si="10"/>
        <v>0</v>
      </c>
      <c r="K113" s="11">
        <f t="shared" si="11"/>
        <v>1</v>
      </c>
    </row>
    <row r="114" spans="1:11" x14ac:dyDescent="0.2">
      <c r="A114" t="s">
        <v>266</v>
      </c>
      <c r="B114" t="s">
        <v>261</v>
      </c>
      <c r="C114" s="2" t="s">
        <v>253</v>
      </c>
      <c r="I114" s="1" t="str">
        <f t="shared" si="9"/>
        <v>2. VPC  2. Matrimonio y FamiliaPrueba de fuego</v>
      </c>
      <c r="J114" s="15">
        <f t="shared" si="10"/>
        <v>0</v>
      </c>
      <c r="K114" s="11">
        <f t="shared" si="11"/>
        <v>1</v>
      </c>
    </row>
    <row r="115" spans="1:11" x14ac:dyDescent="0.2">
      <c r="A115" t="s">
        <v>266</v>
      </c>
      <c r="B115" t="s">
        <v>261</v>
      </c>
      <c r="C115" t="s">
        <v>304</v>
      </c>
      <c r="I115" s="1" t="str">
        <f t="shared" si="9"/>
        <v>2. VPC  2. Matrimonio y FamiliaUna promesa para cumplir</v>
      </c>
      <c r="J115" s="15">
        <f t="shared" si="10"/>
        <v>0</v>
      </c>
      <c r="K115" s="11">
        <f t="shared" si="11"/>
        <v>1</v>
      </c>
    </row>
    <row r="116" spans="1:11" x14ac:dyDescent="0.2">
      <c r="A116" t="s">
        <v>266</v>
      </c>
      <c r="B116" t="s">
        <v>261</v>
      </c>
      <c r="C116" s="2" t="s">
        <v>254</v>
      </c>
      <c r="I116" s="1" t="str">
        <f t="shared" si="9"/>
        <v>2. VPC  2. Matrimonio y FamiliaVive como quieras</v>
      </c>
      <c r="J116" s="15">
        <f t="shared" si="10"/>
        <v>0</v>
      </c>
      <c r="K116" s="11">
        <f t="shared" si="11"/>
        <v>1</v>
      </c>
    </row>
    <row r="117" spans="1:11" x14ac:dyDescent="0.2">
      <c r="A117" t="s">
        <v>266</v>
      </c>
      <c r="B117" t="s">
        <v>262</v>
      </c>
      <c r="C117" s="2" t="s">
        <v>10</v>
      </c>
      <c r="F117" s="2">
        <v>1939</v>
      </c>
      <c r="I117" s="1" t="str">
        <f t="shared" si="9"/>
        <v>2. VPC  3. NovelasAdiós Mr. Chips</v>
      </c>
      <c r="J117" s="15">
        <f t="shared" si="10"/>
        <v>1935</v>
      </c>
      <c r="K117" s="11">
        <f t="shared" si="11"/>
        <v>2</v>
      </c>
    </row>
    <row r="118" spans="1:11" x14ac:dyDescent="0.2">
      <c r="A118" t="s">
        <v>266</v>
      </c>
      <c r="B118" t="s">
        <v>262</v>
      </c>
      <c r="C118" s="2" t="s">
        <v>5</v>
      </c>
      <c r="F118" s="2">
        <v>1967</v>
      </c>
      <c r="I118" s="1" t="str">
        <f t="shared" si="9"/>
        <v>2. VPC  3. NovelasAl maestro con cariño</v>
      </c>
      <c r="J118" s="15">
        <f t="shared" si="10"/>
        <v>1965</v>
      </c>
      <c r="K118" s="11">
        <f t="shared" si="11"/>
        <v>2</v>
      </c>
    </row>
    <row r="119" spans="1:11" x14ac:dyDescent="0.2">
      <c r="A119" t="s">
        <v>266</v>
      </c>
      <c r="B119" t="s">
        <v>262</v>
      </c>
      <c r="C119" s="2" t="s">
        <v>265</v>
      </c>
      <c r="I119" s="1" t="str">
        <f t="shared" si="9"/>
        <v>2. VPC  3. NovelasAna de Tejas Verdes</v>
      </c>
      <c r="J119" s="15">
        <f t="shared" si="10"/>
        <v>0</v>
      </c>
      <c r="K119" s="11">
        <f t="shared" si="11"/>
        <v>1</v>
      </c>
    </row>
    <row r="120" spans="1:11" x14ac:dyDescent="0.2">
      <c r="A120" t="s">
        <v>266</v>
      </c>
      <c r="B120" t="s">
        <v>262</v>
      </c>
      <c r="C120" s="2" t="s">
        <v>6</v>
      </c>
      <c r="I120" s="1" t="str">
        <f t="shared" si="9"/>
        <v>2. VPC  3. NovelasAtrapado en el tiempo</v>
      </c>
      <c r="J120" s="15">
        <f t="shared" si="10"/>
        <v>0</v>
      </c>
      <c r="K120" s="11">
        <f t="shared" si="11"/>
        <v>1</v>
      </c>
    </row>
    <row r="121" spans="1:11" x14ac:dyDescent="0.2">
      <c r="A121" t="s">
        <v>266</v>
      </c>
      <c r="B121" t="s">
        <v>262</v>
      </c>
      <c r="C121" s="2" t="s">
        <v>255</v>
      </c>
      <c r="I121" s="1" t="str">
        <f t="shared" si="9"/>
        <v>2. VPC  3. NovelasCarlitos</v>
      </c>
      <c r="J121" s="15">
        <f t="shared" si="10"/>
        <v>0</v>
      </c>
      <c r="K121" s="11">
        <f t="shared" si="11"/>
        <v>1</v>
      </c>
    </row>
    <row r="122" spans="1:11" x14ac:dyDescent="0.2">
      <c r="A122" t="s">
        <v>266</v>
      </c>
      <c r="B122" t="s">
        <v>262</v>
      </c>
      <c r="C122" s="2" t="s">
        <v>256</v>
      </c>
      <c r="I122" s="1" t="str">
        <f t="shared" si="9"/>
        <v>2. VPC  3. NovelasEl circo de la mariposa</v>
      </c>
      <c r="J122" s="15">
        <f t="shared" si="10"/>
        <v>0</v>
      </c>
      <c r="K122" s="11">
        <f t="shared" si="11"/>
        <v>1</v>
      </c>
    </row>
    <row r="123" spans="1:11" x14ac:dyDescent="0.2">
      <c r="A123" t="s">
        <v>266</v>
      </c>
      <c r="B123" t="s">
        <v>262</v>
      </c>
      <c r="C123" s="2" t="s">
        <v>257</v>
      </c>
      <c r="I123" s="1" t="str">
        <f t="shared" si="9"/>
        <v>2. VPC  3. NovelasEl doctor</v>
      </c>
      <c r="J123" s="15">
        <f t="shared" si="10"/>
        <v>0</v>
      </c>
      <c r="K123" s="11">
        <f t="shared" si="11"/>
        <v>1</v>
      </c>
    </row>
    <row r="124" spans="1:11" x14ac:dyDescent="0.2">
      <c r="A124" t="s">
        <v>266</v>
      </c>
      <c r="B124" t="s">
        <v>262</v>
      </c>
      <c r="C124" s="2" t="s">
        <v>36</v>
      </c>
      <c r="I124" s="1" t="str">
        <f t="shared" si="9"/>
        <v>2. VPC  3. NovelasLa sociedad de los poetas muertos</v>
      </c>
      <c r="J124" s="15">
        <f t="shared" si="10"/>
        <v>0</v>
      </c>
      <c r="K124" s="11">
        <f t="shared" si="11"/>
        <v>1</v>
      </c>
    </row>
    <row r="125" spans="1:11" x14ac:dyDescent="0.2">
      <c r="A125" t="s">
        <v>266</v>
      </c>
      <c r="B125" t="s">
        <v>262</v>
      </c>
      <c r="C125" s="2" t="s">
        <v>11</v>
      </c>
      <c r="F125" s="2">
        <v>2004</v>
      </c>
      <c r="I125" s="1" t="str">
        <f t="shared" si="9"/>
        <v>2. VPC  3. NovelasLos coristas</v>
      </c>
      <c r="J125" s="15">
        <f t="shared" si="10"/>
        <v>2000</v>
      </c>
      <c r="K125" s="11">
        <f t="shared" si="11"/>
        <v>2</v>
      </c>
    </row>
    <row r="126" spans="1:11" x14ac:dyDescent="0.2">
      <c r="A126" t="s">
        <v>266</v>
      </c>
      <c r="B126" t="s">
        <v>262</v>
      </c>
      <c r="C126" s="2" t="s">
        <v>258</v>
      </c>
      <c r="I126" s="1" t="str">
        <f t="shared" si="9"/>
        <v>2. VPC  3. NovelasLos miserables</v>
      </c>
      <c r="J126" s="15">
        <f t="shared" si="10"/>
        <v>0</v>
      </c>
      <c r="K126" s="11">
        <f t="shared" si="11"/>
        <v>1</v>
      </c>
    </row>
    <row r="127" spans="1:11" x14ac:dyDescent="0.2">
      <c r="A127" t="s">
        <v>266</v>
      </c>
      <c r="B127" t="s">
        <v>262</v>
      </c>
      <c r="C127" s="2" t="s">
        <v>303</v>
      </c>
      <c r="I127" s="1" t="str">
        <f t="shared" si="9"/>
        <v>2. VPC  3. NovelasMi nombre es Khan</v>
      </c>
      <c r="J127" s="15">
        <f t="shared" si="10"/>
        <v>0</v>
      </c>
      <c r="K127" s="11">
        <f t="shared" si="11"/>
        <v>1</v>
      </c>
    </row>
    <row r="128" spans="1:11" x14ac:dyDescent="0.2">
      <c r="A128" t="s">
        <v>266</v>
      </c>
      <c r="B128" t="s">
        <v>262</v>
      </c>
      <c r="C128" t="s">
        <v>312</v>
      </c>
      <c r="I128" s="1" t="str">
        <f t="shared" si="9"/>
        <v>2. VPC  3. NovelasPríncipe y mendigo</v>
      </c>
      <c r="J128" s="15">
        <f t="shared" si="10"/>
        <v>0</v>
      </c>
      <c r="K128" s="11">
        <f t="shared" si="11"/>
        <v>1</v>
      </c>
    </row>
    <row r="129" spans="1:11" x14ac:dyDescent="0.2">
      <c r="A129" t="s">
        <v>266</v>
      </c>
      <c r="B129" t="s">
        <v>262</v>
      </c>
      <c r="C129" s="2" t="s">
        <v>38</v>
      </c>
      <c r="F129" s="2">
        <v>1946</v>
      </c>
      <c r="I129" s="1" t="str">
        <f t="shared" si="9"/>
        <v>2. VPC  3. NovelasQué bello es vivir</v>
      </c>
      <c r="J129" s="15">
        <f t="shared" si="10"/>
        <v>1945</v>
      </c>
      <c r="K129" s="11">
        <f t="shared" si="11"/>
        <v>2</v>
      </c>
    </row>
    <row r="130" spans="1:11" x14ac:dyDescent="0.2">
      <c r="A130" t="s">
        <v>266</v>
      </c>
      <c r="B130" t="s">
        <v>263</v>
      </c>
      <c r="C130" s="2" t="s">
        <v>259</v>
      </c>
      <c r="I130" s="1" t="str">
        <f t="shared" si="9"/>
        <v>2. VPC  4. MusicalesEl fabuloso Andersen</v>
      </c>
      <c r="J130" s="15">
        <f t="shared" si="10"/>
        <v>0</v>
      </c>
      <c r="K130" s="11">
        <f t="shared" si="11"/>
        <v>1</v>
      </c>
    </row>
    <row r="131" spans="1:11" x14ac:dyDescent="0.2">
      <c r="A131" t="s">
        <v>266</v>
      </c>
      <c r="B131" t="s">
        <v>263</v>
      </c>
      <c r="C131" s="2" t="s">
        <v>39</v>
      </c>
      <c r="I131" s="1" t="str">
        <f t="shared" si="9"/>
        <v>2. VPC  4. MusicalesLa novicia rebelde</v>
      </c>
      <c r="J131" s="15">
        <f t="shared" si="10"/>
        <v>0</v>
      </c>
      <c r="K131" s="11">
        <f t="shared" si="11"/>
        <v>1</v>
      </c>
    </row>
    <row r="132" spans="1:11" x14ac:dyDescent="0.2">
      <c r="A132" t="s">
        <v>266</v>
      </c>
      <c r="B132" t="s">
        <v>263</v>
      </c>
      <c r="C132" s="2" t="s">
        <v>47</v>
      </c>
      <c r="I132" s="1" t="str">
        <f t="shared" si="9"/>
        <v>2. VPC  4. MusicalesSiete novias para siete hermanos</v>
      </c>
      <c r="J132" s="15">
        <f t="shared" si="10"/>
        <v>0</v>
      </c>
      <c r="K132" s="11">
        <f t="shared" si="11"/>
        <v>1</v>
      </c>
    </row>
    <row r="133" spans="1:11" x14ac:dyDescent="0.2">
      <c r="A133" t="s">
        <v>266</v>
      </c>
      <c r="B133" t="s">
        <v>263</v>
      </c>
      <c r="C133" s="2" t="s">
        <v>264</v>
      </c>
      <c r="I133" s="1" t="str">
        <f t="shared" si="9"/>
        <v>2. VPC  4. MusicalesSor Ye-ye</v>
      </c>
      <c r="J133" s="15">
        <f t="shared" si="10"/>
        <v>0</v>
      </c>
      <c r="K133" s="11">
        <f t="shared" si="11"/>
        <v>1</v>
      </c>
    </row>
  </sheetData>
  <autoFilter ref="A1:K133"/>
  <phoneticPr fontId="2" type="noConversion"/>
  <hyperlinks>
    <hyperlink ref="E72" r:id="rId1" display="http://www.imdb.com/name/nm0863254/?ref_=tt_ov_dr"/>
    <hyperlink ref="E71" r:id="rId2" display="http://www.imdb.com/name/nm0851537/?ref_=tt_ov_dr"/>
    <hyperlink ref="E66" r:id="rId3" display="http://www.imdb.com/name/nm0001124/?ref_=tt_ov_dr"/>
    <hyperlink ref="E77" r:id="rId4" display="http://www.imdb.com/name/nm0943758/?ref_=tt_ov_dr"/>
    <hyperlink ref="E81" r:id="rId5" tooltip="Otto Preminger" display="http://es.wikipedia.org/wiki/Otto_Preminger"/>
    <hyperlink ref="D81" r:id="rId6" tooltip="Martin C. Schute (aún no redactado)" display="http://es.wikipedia.org/w/index.php?title=Martin_C._Schute&amp;action=edit&amp;redlink=1"/>
  </hyperlinks>
  <pageMargins left="0.39370078740157483" right="0.39370078740157483" top="0.39370078740157483" bottom="0.39370078740157483" header="0" footer="0"/>
  <pageSetup fitToHeight="0" orientation="portrait" r:id="rId7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B21"/>
  <sheetViews>
    <sheetView workbookViewId="0">
      <selection activeCell="F23" sqref="F23"/>
    </sheetView>
  </sheetViews>
  <sheetFormatPr baseColWidth="10" defaultRowHeight="12" x14ac:dyDescent="0.2"/>
  <cols>
    <col min="1" max="1" width="14.7109375" customWidth="1"/>
    <col min="2" max="2" width="15.7109375" customWidth="1"/>
  </cols>
  <sheetData>
    <row r="1" spans="1:2" x14ac:dyDescent="0.2">
      <c r="A1" s="3" t="s">
        <v>1</v>
      </c>
      <c r="B1" t="s">
        <v>64</v>
      </c>
    </row>
    <row r="3" spans="1:2" x14ac:dyDescent="0.2">
      <c r="A3" s="3" t="s">
        <v>231</v>
      </c>
      <c r="B3" t="s">
        <v>234</v>
      </c>
    </row>
    <row r="4" spans="1:2" x14ac:dyDescent="0.2">
      <c r="A4" s="4">
        <v>0</v>
      </c>
      <c r="B4" s="5">
        <v>12</v>
      </c>
    </row>
    <row r="5" spans="1:2" x14ac:dyDescent="0.2">
      <c r="A5" s="4">
        <v>1935</v>
      </c>
      <c r="B5" s="5">
        <v>1</v>
      </c>
    </row>
    <row r="6" spans="1:2" x14ac:dyDescent="0.2">
      <c r="A6" s="4">
        <v>1940</v>
      </c>
      <c r="B6" s="5">
        <v>2</v>
      </c>
    </row>
    <row r="7" spans="1:2" x14ac:dyDescent="0.2">
      <c r="A7" s="4">
        <v>1945</v>
      </c>
      <c r="B7" s="5">
        <v>2</v>
      </c>
    </row>
    <row r="8" spans="1:2" x14ac:dyDescent="0.2">
      <c r="A8" s="4">
        <v>1950</v>
      </c>
      <c r="B8" s="5">
        <v>8</v>
      </c>
    </row>
    <row r="9" spans="1:2" x14ac:dyDescent="0.2">
      <c r="A9" s="4">
        <v>1955</v>
      </c>
      <c r="B9" s="5">
        <v>5</v>
      </c>
    </row>
    <row r="10" spans="1:2" x14ac:dyDescent="0.2">
      <c r="A10" s="4">
        <v>1960</v>
      </c>
      <c r="B10" s="5">
        <v>16</v>
      </c>
    </row>
    <row r="11" spans="1:2" x14ac:dyDescent="0.2">
      <c r="A11" s="4">
        <v>1965</v>
      </c>
      <c r="B11" s="5">
        <v>5</v>
      </c>
    </row>
    <row r="12" spans="1:2" x14ac:dyDescent="0.2">
      <c r="A12" s="4">
        <v>1970</v>
      </c>
      <c r="B12" s="5">
        <v>1</v>
      </c>
    </row>
    <row r="13" spans="1:2" x14ac:dyDescent="0.2">
      <c r="A13" s="4">
        <v>1975</v>
      </c>
      <c r="B13" s="5">
        <v>2</v>
      </c>
    </row>
    <row r="14" spans="1:2" x14ac:dyDescent="0.2">
      <c r="A14" s="4">
        <v>1980</v>
      </c>
      <c r="B14" s="5">
        <v>3</v>
      </c>
    </row>
    <row r="15" spans="1:2" x14ac:dyDescent="0.2">
      <c r="A15" s="4">
        <v>1985</v>
      </c>
      <c r="B15" s="5">
        <v>5</v>
      </c>
    </row>
    <row r="16" spans="1:2" x14ac:dyDescent="0.2">
      <c r="A16" s="4">
        <v>1990</v>
      </c>
      <c r="B16" s="5">
        <v>1</v>
      </c>
    </row>
    <row r="17" spans="1:2" x14ac:dyDescent="0.2">
      <c r="A17" s="4">
        <v>1995</v>
      </c>
      <c r="B17" s="5">
        <v>1</v>
      </c>
    </row>
    <row r="18" spans="1:2" x14ac:dyDescent="0.2">
      <c r="A18" s="4">
        <v>2000</v>
      </c>
      <c r="B18" s="5">
        <v>12</v>
      </c>
    </row>
    <row r="19" spans="1:2" x14ac:dyDescent="0.2">
      <c r="A19" s="4">
        <v>2005</v>
      </c>
      <c r="B19" s="5">
        <v>8</v>
      </c>
    </row>
    <row r="20" spans="1:2" x14ac:dyDescent="0.2">
      <c r="A20" s="4">
        <v>2010</v>
      </c>
      <c r="B20" s="5">
        <v>5</v>
      </c>
    </row>
    <row r="21" spans="1:2" x14ac:dyDescent="0.2">
      <c r="A21" s="4" t="s">
        <v>232</v>
      </c>
      <c r="B21" s="5">
        <v>89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7" sqref="A7"/>
    </sheetView>
  </sheetViews>
  <sheetFormatPr baseColWidth="10" defaultRowHeight="12" x14ac:dyDescent="0.2"/>
  <cols>
    <col min="1" max="1" width="24.7109375" customWidth="1"/>
    <col min="2" max="2" width="14" bestFit="1" customWidth="1"/>
    <col min="3" max="3" width="17.85546875" bestFit="1" customWidth="1"/>
    <col min="4" max="4" width="4.42578125" bestFit="1" customWidth="1"/>
    <col min="5" max="5" width="10.42578125" bestFit="1" customWidth="1"/>
    <col min="6" max="6" width="11.5703125" bestFit="1" customWidth="1"/>
  </cols>
  <sheetData>
    <row r="1" spans="1:2" x14ac:dyDescent="0.2">
      <c r="A1" s="3" t="s">
        <v>1</v>
      </c>
      <c r="B1" t="s">
        <v>64</v>
      </c>
    </row>
    <row r="3" spans="1:2" x14ac:dyDescent="0.2">
      <c r="A3" s="3" t="s">
        <v>231</v>
      </c>
      <c r="B3" t="s">
        <v>313</v>
      </c>
    </row>
    <row r="4" spans="1:2" x14ac:dyDescent="0.2">
      <c r="A4" s="4" t="s">
        <v>305</v>
      </c>
      <c r="B4" s="5">
        <v>4</v>
      </c>
    </row>
    <row r="5" spans="1:2" x14ac:dyDescent="0.2">
      <c r="A5" s="4" t="s">
        <v>306</v>
      </c>
      <c r="B5" s="5">
        <v>7</v>
      </c>
    </row>
    <row r="6" spans="1:2" x14ac:dyDescent="0.2">
      <c r="A6" s="4" t="s">
        <v>307</v>
      </c>
      <c r="B6" s="5">
        <v>6</v>
      </c>
    </row>
    <row r="7" spans="1:2" x14ac:dyDescent="0.2">
      <c r="A7" s="4" t="s">
        <v>308</v>
      </c>
      <c r="B7" s="5">
        <v>44</v>
      </c>
    </row>
    <row r="8" spans="1:2" x14ac:dyDescent="0.2">
      <c r="A8" s="4" t="s">
        <v>309</v>
      </c>
      <c r="B8" s="5">
        <v>11</v>
      </c>
    </row>
    <row r="9" spans="1:2" x14ac:dyDescent="0.2">
      <c r="A9" s="4" t="s">
        <v>310</v>
      </c>
      <c r="B9" s="5">
        <v>14</v>
      </c>
    </row>
    <row r="10" spans="1:2" x14ac:dyDescent="0.2">
      <c r="A10" s="4" t="s">
        <v>311</v>
      </c>
      <c r="B10" s="5">
        <v>3</v>
      </c>
    </row>
    <row r="11" spans="1:2" x14ac:dyDescent="0.2">
      <c r="A11" s="4" t="s">
        <v>232</v>
      </c>
      <c r="B11" s="5">
        <v>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5"/>
  <sheetViews>
    <sheetView workbookViewId="0"/>
  </sheetViews>
  <sheetFormatPr baseColWidth="10" defaultRowHeight="15" x14ac:dyDescent="0.25"/>
  <cols>
    <col min="1" max="16384" width="11.42578125" style="17"/>
  </cols>
  <sheetData>
    <row r="1" spans="1:6" x14ac:dyDescent="0.25">
      <c r="A1" s="17" t="s">
        <v>564</v>
      </c>
      <c r="B1" s="17" t="s">
        <v>563</v>
      </c>
    </row>
    <row r="2" spans="1:6" x14ac:dyDescent="0.25">
      <c r="A2" s="18" t="s">
        <v>348</v>
      </c>
      <c r="B2" s="17">
        <f>COUNTIF(BD!C:C,"*"&amp;A2&amp;"*")</f>
        <v>52</v>
      </c>
    </row>
    <row r="3" spans="1:6" x14ac:dyDescent="0.25">
      <c r="A3" s="18" t="s">
        <v>331</v>
      </c>
      <c r="B3" s="17">
        <f>COUNTIF(BD!C:C,"*"&amp;A3&amp;"*")</f>
        <v>37</v>
      </c>
    </row>
    <row r="4" spans="1:6" x14ac:dyDescent="0.25">
      <c r="A4" s="18" t="s">
        <v>328</v>
      </c>
      <c r="B4" s="17">
        <f>COUNTIF(BD!C:C,"*"&amp;A4&amp;"*")</f>
        <v>38</v>
      </c>
      <c r="F4" s="17" t="s">
        <v>562</v>
      </c>
    </row>
    <row r="5" spans="1:6" x14ac:dyDescent="0.25">
      <c r="A5" s="18" t="s">
        <v>337</v>
      </c>
      <c r="B5" s="17">
        <f>COUNTIF(BD!C:C,"*"&amp;A5&amp;"*")</f>
        <v>14</v>
      </c>
    </row>
    <row r="6" spans="1:6" x14ac:dyDescent="0.25">
      <c r="A6" s="18" t="s">
        <v>347</v>
      </c>
      <c r="B6" s="17">
        <f>COUNTIF(BD!C:C,"*"&amp;A6&amp;"*")</f>
        <v>9</v>
      </c>
    </row>
    <row r="7" spans="1:6" x14ac:dyDescent="0.25">
      <c r="A7" s="18" t="s">
        <v>561</v>
      </c>
      <c r="B7" s="17">
        <f>COUNTIF(BD!C:C,"*"&amp;A7&amp;"*")</f>
        <v>10</v>
      </c>
    </row>
    <row r="8" spans="1:6" x14ac:dyDescent="0.25">
      <c r="A8" s="18" t="s">
        <v>406</v>
      </c>
      <c r="B8" s="17">
        <f>COUNTIF(BD!C:C,"*"&amp;A8&amp;"*")</f>
        <v>6</v>
      </c>
    </row>
    <row r="9" spans="1:6" x14ac:dyDescent="0.25">
      <c r="A9" s="18" t="s">
        <v>356</v>
      </c>
      <c r="B9" s="17">
        <f>COUNTIF(BD!C:C,"*"&amp;A9&amp;"*")</f>
        <v>17</v>
      </c>
    </row>
    <row r="10" spans="1:6" x14ac:dyDescent="0.25">
      <c r="A10" s="18" t="s">
        <v>401</v>
      </c>
      <c r="B10" s="17">
        <f>COUNTIF(BD!C:C,"*"&amp;A10&amp;"*")</f>
        <v>5</v>
      </c>
    </row>
    <row r="11" spans="1:6" x14ac:dyDescent="0.25">
      <c r="A11" s="18" t="s">
        <v>560</v>
      </c>
      <c r="B11" s="17">
        <f>COUNTIF(BD!C:C,"*"&amp;A11&amp;"*")</f>
        <v>11</v>
      </c>
    </row>
    <row r="12" spans="1:6" x14ac:dyDescent="0.25">
      <c r="A12" s="18" t="s">
        <v>415</v>
      </c>
      <c r="B12" s="17">
        <f>COUNTIF(BD!C:C,"*"&amp;A12&amp;"*")</f>
        <v>4</v>
      </c>
    </row>
    <row r="13" spans="1:6" x14ac:dyDescent="0.25">
      <c r="A13" s="18" t="s">
        <v>559</v>
      </c>
      <c r="B13" s="17">
        <f>COUNTIF(BD!C:C,"*"&amp;A13&amp;"*")</f>
        <v>3</v>
      </c>
    </row>
    <row r="14" spans="1:6" x14ac:dyDescent="0.25">
      <c r="A14" s="18" t="s">
        <v>558</v>
      </c>
      <c r="B14" s="17">
        <f>COUNTIF(BD!C:C,"*"&amp;A14&amp;"*")</f>
        <v>4</v>
      </c>
    </row>
    <row r="15" spans="1:6" x14ac:dyDescent="0.25">
      <c r="A15" s="18" t="s">
        <v>557</v>
      </c>
      <c r="B15" s="17">
        <f>COUNTIF(BD!C:C,"*"&amp;A15&amp;"*")</f>
        <v>4</v>
      </c>
    </row>
    <row r="16" spans="1:6" x14ac:dyDescent="0.25">
      <c r="A16" s="18" t="s">
        <v>556</v>
      </c>
      <c r="B16" s="17">
        <f>COUNTIF(BD!C:C,"*"&amp;A16&amp;"*")</f>
        <v>3</v>
      </c>
    </row>
    <row r="17" spans="1:2" x14ac:dyDescent="0.25">
      <c r="A17" s="18" t="s">
        <v>555</v>
      </c>
      <c r="B17" s="17">
        <f>COUNTIF(BD!C:C,"*"&amp;A17&amp;"*")</f>
        <v>3</v>
      </c>
    </row>
    <row r="18" spans="1:2" x14ac:dyDescent="0.25">
      <c r="A18" s="18" t="s">
        <v>323</v>
      </c>
      <c r="B18" s="17">
        <f>COUNTIF(BD!C:C,"*"&amp;A18&amp;"*")</f>
        <v>4</v>
      </c>
    </row>
    <row r="19" spans="1:2" x14ac:dyDescent="0.25">
      <c r="A19" s="18" t="s">
        <v>554</v>
      </c>
      <c r="B19" s="17">
        <f>COUNTIF(BD!C:C,"*"&amp;A19&amp;"*")</f>
        <v>2</v>
      </c>
    </row>
    <row r="20" spans="1:2" x14ac:dyDescent="0.25">
      <c r="A20" s="18" t="s">
        <v>236</v>
      </c>
      <c r="B20" s="17">
        <f>COUNTIF(BD!C:C,"*"&amp;A20&amp;"*")</f>
        <v>2</v>
      </c>
    </row>
    <row r="21" spans="1:2" x14ac:dyDescent="0.25">
      <c r="A21" s="18" t="s">
        <v>410</v>
      </c>
      <c r="B21" s="17">
        <f>COUNTIF(BD!C:C,"*"&amp;A21&amp;"*")</f>
        <v>2</v>
      </c>
    </row>
    <row r="22" spans="1:2" x14ac:dyDescent="0.25">
      <c r="A22" s="18" t="s">
        <v>553</v>
      </c>
      <c r="B22" s="17">
        <f>COUNTIF(BD!C:C,"*"&amp;A22&amp;"*")</f>
        <v>2</v>
      </c>
    </row>
    <row r="23" spans="1:2" x14ac:dyDescent="0.25">
      <c r="A23" s="18" t="s">
        <v>552</v>
      </c>
      <c r="B23" s="17">
        <f>COUNTIF(BD!C:C,"*"&amp;A23&amp;"*")</f>
        <v>2</v>
      </c>
    </row>
    <row r="24" spans="1:2" x14ac:dyDescent="0.25">
      <c r="A24" s="18" t="s">
        <v>551</v>
      </c>
      <c r="B24" s="17">
        <f>COUNTIF(BD!C:C,"*"&amp;A24&amp;"*")</f>
        <v>2</v>
      </c>
    </row>
    <row r="25" spans="1:2" x14ac:dyDescent="0.25">
      <c r="A25" s="18" t="s">
        <v>550</v>
      </c>
      <c r="B25" s="17">
        <f>COUNTIF(BD!C:C,"*"&amp;A25&amp;"*")</f>
        <v>2</v>
      </c>
    </row>
    <row r="26" spans="1:2" x14ac:dyDescent="0.25">
      <c r="A26" s="18" t="s">
        <v>549</v>
      </c>
      <c r="B26" s="17">
        <f>COUNTIF(BD!C:C,"*"&amp;A26&amp;"*")</f>
        <v>2</v>
      </c>
    </row>
    <row r="27" spans="1:2" x14ac:dyDescent="0.25">
      <c r="A27" s="18" t="s">
        <v>548</v>
      </c>
      <c r="B27" s="17">
        <f>COUNTIF(BD!C:C,"*"&amp;A27&amp;"*")</f>
        <v>2</v>
      </c>
    </row>
    <row r="28" spans="1:2" x14ac:dyDescent="0.25">
      <c r="A28" s="18" t="s">
        <v>83</v>
      </c>
      <c r="B28" s="17">
        <f>COUNTIF(BD!C:C,"*"&amp;A28&amp;"*")</f>
        <v>2</v>
      </c>
    </row>
    <row r="29" spans="1:2" x14ac:dyDescent="0.25">
      <c r="A29" s="18" t="s">
        <v>547</v>
      </c>
      <c r="B29" s="17">
        <f>COUNTIF(BD!C:C,"*"&amp;A29&amp;"*")</f>
        <v>3</v>
      </c>
    </row>
    <row r="30" spans="1:2" x14ac:dyDescent="0.25">
      <c r="A30" s="18" t="s">
        <v>546</v>
      </c>
      <c r="B30" s="17">
        <f>COUNTIF(BD!C:C,"*"&amp;A30&amp;"*")</f>
        <v>2</v>
      </c>
    </row>
    <row r="31" spans="1:2" x14ac:dyDescent="0.25">
      <c r="A31" s="18" t="s">
        <v>545</v>
      </c>
      <c r="B31" s="17">
        <f>COUNTIF(BD!C:C,"*"&amp;A31&amp;"*")</f>
        <v>2</v>
      </c>
    </row>
    <row r="32" spans="1:2" x14ac:dyDescent="0.25">
      <c r="A32" s="18" t="s">
        <v>340</v>
      </c>
      <c r="B32" s="17">
        <f>COUNTIF(BD!C:C,"*"&amp;A32&amp;"*")</f>
        <v>3</v>
      </c>
    </row>
    <row r="33" spans="1:2" x14ac:dyDescent="0.25">
      <c r="A33" s="18" t="s">
        <v>85</v>
      </c>
      <c r="B33" s="17">
        <f>COUNTIF(BD!C:C,"*"&amp;A33&amp;"*")</f>
        <v>2</v>
      </c>
    </row>
    <row r="34" spans="1:2" x14ac:dyDescent="0.25">
      <c r="A34" s="18" t="s">
        <v>86</v>
      </c>
      <c r="B34" s="17">
        <f>COUNTIF(BD!C:C,"*"&amp;A34&amp;"*")</f>
        <v>2</v>
      </c>
    </row>
    <row r="35" spans="1:2" x14ac:dyDescent="0.25">
      <c r="A35" s="18" t="s">
        <v>544</v>
      </c>
      <c r="B35" s="17">
        <f>COUNTIF(BD!C:C,"*"&amp;A35&amp;"*")</f>
        <v>2</v>
      </c>
    </row>
    <row r="36" spans="1:2" x14ac:dyDescent="0.25">
      <c r="A36" s="18" t="s">
        <v>543</v>
      </c>
      <c r="B36" s="17">
        <f>COUNTIF(BD!C:C,"*"&amp;A36&amp;"*")</f>
        <v>2</v>
      </c>
    </row>
    <row r="37" spans="1:2" x14ac:dyDescent="0.25">
      <c r="A37" s="18" t="s">
        <v>542</v>
      </c>
      <c r="B37" s="17">
        <f>COUNTIF(BD!C:C,"*"&amp;A37&amp;"*")</f>
        <v>2</v>
      </c>
    </row>
    <row r="38" spans="1:2" x14ac:dyDescent="0.25">
      <c r="A38" s="18" t="s">
        <v>541</v>
      </c>
      <c r="B38" s="17">
        <f>COUNTIF(BD!C:C,"*"&amp;A38&amp;"*")</f>
        <v>2</v>
      </c>
    </row>
    <row r="39" spans="1:2" x14ac:dyDescent="0.25">
      <c r="A39" s="18" t="s">
        <v>540</v>
      </c>
      <c r="B39" s="17">
        <f>COUNTIF(BD!C:C,"*"&amp;A39&amp;"*")</f>
        <v>2</v>
      </c>
    </row>
    <row r="40" spans="1:2" x14ac:dyDescent="0.25">
      <c r="A40" s="18" t="s">
        <v>539</v>
      </c>
      <c r="B40" s="17">
        <f>COUNTIF(BD!C:C,"*"&amp;A40&amp;"*")</f>
        <v>1</v>
      </c>
    </row>
    <row r="41" spans="1:2" x14ac:dyDescent="0.25">
      <c r="A41" s="18" t="s">
        <v>538</v>
      </c>
      <c r="B41" s="17">
        <f>COUNTIF(BD!C:C,"*"&amp;A41&amp;"*")</f>
        <v>1</v>
      </c>
    </row>
    <row r="42" spans="1:2" x14ac:dyDescent="0.25">
      <c r="A42" s="18" t="s">
        <v>537</v>
      </c>
      <c r="B42" s="17">
        <f>COUNTIF(BD!C:C,"*"&amp;A42&amp;"*")</f>
        <v>1</v>
      </c>
    </row>
    <row r="43" spans="1:2" x14ac:dyDescent="0.25">
      <c r="A43" s="18" t="s">
        <v>536</v>
      </c>
      <c r="B43" s="17">
        <f>COUNTIF(BD!C:C,"*"&amp;A43&amp;"*")</f>
        <v>1</v>
      </c>
    </row>
    <row r="44" spans="1:2" x14ac:dyDescent="0.25">
      <c r="A44" s="18" t="s">
        <v>535</v>
      </c>
      <c r="B44" s="17">
        <f>COUNTIF(BD!C:C,"*"&amp;A44&amp;"*")</f>
        <v>1</v>
      </c>
    </row>
    <row r="45" spans="1:2" x14ac:dyDescent="0.25">
      <c r="A45" s="18" t="s">
        <v>534</v>
      </c>
      <c r="B45" s="17">
        <f>COUNTIF(BD!C:C,"*"&amp;A45&amp;"*")</f>
        <v>1</v>
      </c>
    </row>
    <row r="46" spans="1:2" x14ac:dyDescent="0.25">
      <c r="A46" s="18" t="s">
        <v>533</v>
      </c>
      <c r="B46" s="17">
        <f>COUNTIF(BD!C:C,"*"&amp;A46&amp;"*")</f>
        <v>1</v>
      </c>
    </row>
    <row r="47" spans="1:2" x14ac:dyDescent="0.25">
      <c r="A47" s="18" t="s">
        <v>291</v>
      </c>
      <c r="B47" s="17">
        <f>COUNTIF(BD!C:C,"*"&amp;A47&amp;"*")</f>
        <v>1</v>
      </c>
    </row>
    <row r="48" spans="1:2" x14ac:dyDescent="0.25">
      <c r="A48" s="18" t="s">
        <v>26</v>
      </c>
      <c r="B48" s="17">
        <f>COUNTIF(BD!C:C,"*"&amp;A48&amp;"*")</f>
        <v>1</v>
      </c>
    </row>
    <row r="49" spans="1:2" x14ac:dyDescent="0.25">
      <c r="A49" s="18" t="s">
        <v>59</v>
      </c>
      <c r="B49" s="17">
        <f>COUNTIF(BD!C:C,"*"&amp;A49&amp;"*")</f>
        <v>1</v>
      </c>
    </row>
    <row r="50" spans="1:2" x14ac:dyDescent="0.25">
      <c r="A50" s="18" t="s">
        <v>126</v>
      </c>
      <c r="B50" s="17">
        <f>COUNTIF(BD!C:C,"*"&amp;A50&amp;"*")</f>
        <v>1</v>
      </c>
    </row>
    <row r="51" spans="1:2" x14ac:dyDescent="0.25">
      <c r="A51" s="18" t="s">
        <v>532</v>
      </c>
      <c r="B51" s="17">
        <f>COUNTIF(BD!C:C,"*"&amp;A51&amp;"*")</f>
        <v>1</v>
      </c>
    </row>
    <row r="52" spans="1:2" x14ac:dyDescent="0.25">
      <c r="A52" s="18" t="s">
        <v>531</v>
      </c>
      <c r="B52" s="17">
        <f>COUNTIF(BD!C:C,"*"&amp;A52&amp;"*")</f>
        <v>1</v>
      </c>
    </row>
    <row r="53" spans="1:2" x14ac:dyDescent="0.25">
      <c r="A53" s="18" t="s">
        <v>530</v>
      </c>
      <c r="B53" s="17">
        <f>COUNTIF(BD!C:C,"*"&amp;A53&amp;"*")</f>
        <v>1</v>
      </c>
    </row>
    <row r="54" spans="1:2" x14ac:dyDescent="0.25">
      <c r="A54" s="18" t="s">
        <v>163</v>
      </c>
      <c r="B54" s="17">
        <f>COUNTIF(BD!C:C,"*"&amp;A54&amp;"*")</f>
        <v>1</v>
      </c>
    </row>
    <row r="55" spans="1:2" x14ac:dyDescent="0.25">
      <c r="A55" s="18" t="s">
        <v>529</v>
      </c>
      <c r="B55" s="17">
        <f>COUNTIF(BD!C:C,"*"&amp;A55&amp;"*")</f>
        <v>1</v>
      </c>
    </row>
    <row r="56" spans="1:2" x14ac:dyDescent="0.25">
      <c r="A56" s="18" t="s">
        <v>528</v>
      </c>
      <c r="B56" s="17">
        <f>COUNTIF(BD!C:C,"*"&amp;A56&amp;"*")</f>
        <v>1</v>
      </c>
    </row>
    <row r="57" spans="1:2" x14ac:dyDescent="0.25">
      <c r="A57" s="18" t="s">
        <v>527</v>
      </c>
      <c r="B57" s="17">
        <f>COUNTIF(BD!C:C,"*"&amp;A57&amp;"*")</f>
        <v>1</v>
      </c>
    </row>
    <row r="58" spans="1:2" x14ac:dyDescent="0.25">
      <c r="A58" s="18" t="s">
        <v>526</v>
      </c>
      <c r="B58" s="17">
        <f>COUNTIF(BD!C:C,"*"&amp;A58&amp;"*")</f>
        <v>1</v>
      </c>
    </row>
    <row r="59" spans="1:2" x14ac:dyDescent="0.25">
      <c r="A59" s="18" t="s">
        <v>525</v>
      </c>
      <c r="B59" s="17">
        <f>COUNTIF(BD!C:C,"*"&amp;A59&amp;"*")</f>
        <v>1</v>
      </c>
    </row>
    <row r="60" spans="1:2" x14ac:dyDescent="0.25">
      <c r="A60" s="18" t="s">
        <v>524</v>
      </c>
      <c r="B60" s="17">
        <f>COUNTIF(BD!C:C,"*"&amp;A60&amp;"*")</f>
        <v>1</v>
      </c>
    </row>
    <row r="61" spans="1:2" x14ac:dyDescent="0.25">
      <c r="A61" s="18" t="s">
        <v>523</v>
      </c>
      <c r="B61" s="17">
        <f>COUNTIF(BD!C:C,"*"&amp;A61&amp;"*")</f>
        <v>1</v>
      </c>
    </row>
    <row r="62" spans="1:2" x14ac:dyDescent="0.25">
      <c r="A62" s="18" t="s">
        <v>522</v>
      </c>
      <c r="B62" s="17">
        <f>COUNTIF(BD!C:C,"*"&amp;A62&amp;"*")</f>
        <v>1</v>
      </c>
    </row>
    <row r="63" spans="1:2" x14ac:dyDescent="0.25">
      <c r="A63" s="18" t="s">
        <v>521</v>
      </c>
      <c r="B63" s="17">
        <f>COUNTIF(BD!C:C,"*"&amp;A63&amp;"*")</f>
        <v>1</v>
      </c>
    </row>
    <row r="64" spans="1:2" x14ac:dyDescent="0.25">
      <c r="A64" s="18" t="s">
        <v>520</v>
      </c>
      <c r="B64" s="17">
        <f>COUNTIF(BD!C:C,"*"&amp;A64&amp;"*")</f>
        <v>1</v>
      </c>
    </row>
    <row r="65" spans="1:2" x14ac:dyDescent="0.25">
      <c r="A65" s="18" t="s">
        <v>519</v>
      </c>
      <c r="B65" s="17">
        <f>COUNTIF(BD!C:C,"*"&amp;A65&amp;"*")</f>
        <v>1</v>
      </c>
    </row>
    <row r="66" spans="1:2" x14ac:dyDescent="0.25">
      <c r="A66" s="18" t="s">
        <v>518</v>
      </c>
      <c r="B66" s="17">
        <f>COUNTIF(BD!C:C,"*"&amp;A66&amp;"*")</f>
        <v>1</v>
      </c>
    </row>
    <row r="67" spans="1:2" x14ac:dyDescent="0.25">
      <c r="A67" s="18" t="s">
        <v>517</v>
      </c>
      <c r="B67" s="17">
        <f>COUNTIF(BD!C:C,"*"&amp;A67&amp;"*")</f>
        <v>1</v>
      </c>
    </row>
    <row r="68" spans="1:2" x14ac:dyDescent="0.25">
      <c r="A68" s="18" t="s">
        <v>516</v>
      </c>
      <c r="B68" s="17">
        <f>COUNTIF(BD!C:C,"*"&amp;A68&amp;"*")</f>
        <v>1</v>
      </c>
    </row>
    <row r="69" spans="1:2" x14ac:dyDescent="0.25">
      <c r="A69" s="18" t="s">
        <v>515</v>
      </c>
      <c r="B69" s="17">
        <f>COUNTIF(BD!C:C,"*"&amp;A69&amp;"*")</f>
        <v>1</v>
      </c>
    </row>
    <row r="70" spans="1:2" x14ac:dyDescent="0.25">
      <c r="A70" s="18" t="s">
        <v>514</v>
      </c>
      <c r="B70" s="17">
        <f>COUNTIF(BD!C:C,"*"&amp;A70&amp;"*")</f>
        <v>17</v>
      </c>
    </row>
    <row r="71" spans="1:2" x14ac:dyDescent="0.25">
      <c r="A71" s="18" t="s">
        <v>513</v>
      </c>
      <c r="B71" s="17">
        <f>COUNTIF(BD!C:C,"*"&amp;A71&amp;"*")</f>
        <v>1</v>
      </c>
    </row>
    <row r="72" spans="1:2" x14ac:dyDescent="0.25">
      <c r="A72" s="18" t="s">
        <v>512</v>
      </c>
      <c r="B72" s="17">
        <f>COUNTIF(BD!C:C,"*"&amp;A72&amp;"*")</f>
        <v>1</v>
      </c>
    </row>
    <row r="73" spans="1:2" x14ac:dyDescent="0.25">
      <c r="A73" s="18" t="s">
        <v>511</v>
      </c>
      <c r="B73" s="17">
        <f>COUNTIF(BD!C:C,"*"&amp;A73&amp;"*")</f>
        <v>1</v>
      </c>
    </row>
    <row r="74" spans="1:2" x14ac:dyDescent="0.25">
      <c r="A74" s="18" t="s">
        <v>510</v>
      </c>
      <c r="B74" s="17">
        <f>COUNTIF(BD!C:C,"*"&amp;A74&amp;"*")</f>
        <v>1</v>
      </c>
    </row>
    <row r="75" spans="1:2" x14ac:dyDescent="0.25">
      <c r="A75" s="18" t="s">
        <v>301</v>
      </c>
      <c r="B75" s="17">
        <f>COUNTIF(BD!C:C,"*"&amp;A75&amp;"*")</f>
        <v>1</v>
      </c>
    </row>
    <row r="76" spans="1:2" x14ac:dyDescent="0.25">
      <c r="A76" s="18" t="s">
        <v>509</v>
      </c>
      <c r="B76" s="17">
        <f>COUNTIF(BD!C:C,"*"&amp;A76&amp;"*")</f>
        <v>2</v>
      </c>
    </row>
    <row r="77" spans="1:2" x14ac:dyDescent="0.25">
      <c r="A77" s="18" t="s">
        <v>128</v>
      </c>
      <c r="B77" s="17">
        <f>COUNTIF(BD!C:C,"*"&amp;A77&amp;"*")</f>
        <v>1</v>
      </c>
    </row>
    <row r="78" spans="1:2" x14ac:dyDescent="0.25">
      <c r="A78" s="18" t="s">
        <v>508</v>
      </c>
      <c r="B78" s="17">
        <f>COUNTIF(BD!C:C,"*"&amp;A78&amp;"*")</f>
        <v>1</v>
      </c>
    </row>
    <row r="79" spans="1:2" x14ac:dyDescent="0.25">
      <c r="A79" s="18" t="s">
        <v>507</v>
      </c>
      <c r="B79" s="17">
        <f>COUNTIF(BD!C:C,"*"&amp;A79&amp;"*")</f>
        <v>1</v>
      </c>
    </row>
    <row r="80" spans="1:2" x14ac:dyDescent="0.25">
      <c r="A80" s="18" t="s">
        <v>506</v>
      </c>
      <c r="B80" s="17">
        <f>COUNTIF(BD!C:C,"*"&amp;A80&amp;"*")</f>
        <v>1</v>
      </c>
    </row>
    <row r="81" spans="1:2" x14ac:dyDescent="0.25">
      <c r="A81" s="18" t="s">
        <v>505</v>
      </c>
      <c r="B81" s="17">
        <f>COUNTIF(BD!C:C,"*"&amp;A81&amp;"*")</f>
        <v>1</v>
      </c>
    </row>
    <row r="82" spans="1:2" x14ac:dyDescent="0.25">
      <c r="A82" s="18" t="s">
        <v>504</v>
      </c>
      <c r="B82" s="17">
        <f>COUNTIF(BD!C:C,"*"&amp;A82&amp;"*")</f>
        <v>1</v>
      </c>
    </row>
    <row r="83" spans="1:2" x14ac:dyDescent="0.25">
      <c r="A83" s="18" t="s">
        <v>503</v>
      </c>
      <c r="B83" s="17">
        <f>COUNTIF(BD!C:C,"*"&amp;A83&amp;"*")</f>
        <v>1</v>
      </c>
    </row>
    <row r="84" spans="1:2" x14ac:dyDescent="0.25">
      <c r="A84" s="18" t="s">
        <v>502</v>
      </c>
      <c r="B84" s="17">
        <f>COUNTIF(BD!C:C,"*"&amp;A84&amp;"*")</f>
        <v>1</v>
      </c>
    </row>
    <row r="85" spans="1:2" x14ac:dyDescent="0.25">
      <c r="A85" s="18" t="s">
        <v>501</v>
      </c>
      <c r="B85" s="17">
        <f>COUNTIF(BD!C:C,"*"&amp;A85&amp;"*")</f>
        <v>1</v>
      </c>
    </row>
    <row r="86" spans="1:2" x14ac:dyDescent="0.25">
      <c r="A86" s="18" t="s">
        <v>500</v>
      </c>
      <c r="B86" s="17">
        <f>COUNTIF(BD!C:C,"*"&amp;A86&amp;"*")</f>
        <v>1</v>
      </c>
    </row>
    <row r="87" spans="1:2" x14ac:dyDescent="0.25">
      <c r="A87" s="18" t="s">
        <v>499</v>
      </c>
      <c r="B87" s="17">
        <f>COUNTIF(BD!C:C,"*"&amp;A87&amp;"*")</f>
        <v>1</v>
      </c>
    </row>
    <row r="88" spans="1:2" x14ac:dyDescent="0.25">
      <c r="A88" s="18" t="s">
        <v>498</v>
      </c>
      <c r="B88" s="17">
        <f>COUNTIF(BD!C:C,"*"&amp;A88&amp;"*")</f>
        <v>1</v>
      </c>
    </row>
    <row r="89" spans="1:2" x14ac:dyDescent="0.25">
      <c r="A89" s="18" t="s">
        <v>497</v>
      </c>
      <c r="B89" s="17">
        <f>COUNTIF(BD!C:C,"*"&amp;A89&amp;"*")</f>
        <v>2</v>
      </c>
    </row>
    <row r="90" spans="1:2" x14ac:dyDescent="0.25">
      <c r="A90" s="18" t="s">
        <v>496</v>
      </c>
      <c r="B90" s="17">
        <f>COUNTIF(BD!C:C,"*"&amp;A90&amp;"*")</f>
        <v>1</v>
      </c>
    </row>
    <row r="91" spans="1:2" x14ac:dyDescent="0.25">
      <c r="A91" s="18" t="s">
        <v>495</v>
      </c>
      <c r="B91" s="17">
        <f>COUNTIF(BD!C:C,"*"&amp;A91&amp;"*")</f>
        <v>1</v>
      </c>
    </row>
    <row r="92" spans="1:2" x14ac:dyDescent="0.25">
      <c r="A92" s="18" t="s">
        <v>494</v>
      </c>
      <c r="B92" s="17">
        <f>COUNTIF(BD!C:C,"*"&amp;A92&amp;"*")</f>
        <v>1</v>
      </c>
    </row>
    <row r="93" spans="1:2" x14ac:dyDescent="0.25">
      <c r="A93" s="18" t="s">
        <v>493</v>
      </c>
      <c r="B93" s="17">
        <f>COUNTIF(BD!C:C,"*"&amp;A93&amp;"*")</f>
        <v>2</v>
      </c>
    </row>
    <row r="94" spans="1:2" x14ac:dyDescent="0.25">
      <c r="A94" s="18" t="s">
        <v>492</v>
      </c>
      <c r="B94" s="17">
        <f>COUNTIF(BD!C:C,"*"&amp;A94&amp;"*")</f>
        <v>1</v>
      </c>
    </row>
    <row r="95" spans="1:2" x14ac:dyDescent="0.25">
      <c r="A95" s="18" t="s">
        <v>491</v>
      </c>
      <c r="B95" s="17">
        <f>COUNTIF(BD!C:C,"*"&amp;A95&amp;"*")</f>
        <v>1</v>
      </c>
    </row>
    <row r="96" spans="1:2" x14ac:dyDescent="0.25">
      <c r="A96" s="18" t="s">
        <v>490</v>
      </c>
      <c r="B96" s="17">
        <f>COUNTIF(BD!C:C,"*"&amp;A96&amp;"*")</f>
        <v>1</v>
      </c>
    </row>
    <row r="97" spans="1:2" x14ac:dyDescent="0.25">
      <c r="A97" s="18" t="s">
        <v>489</v>
      </c>
      <c r="B97" s="17">
        <f>COUNTIF(BD!C:C,"*"&amp;A97&amp;"*")</f>
        <v>1</v>
      </c>
    </row>
    <row r="98" spans="1:2" x14ac:dyDescent="0.25">
      <c r="A98" s="18" t="s">
        <v>488</v>
      </c>
      <c r="B98" s="17">
        <f>COUNTIF(BD!C:C,"*"&amp;A98&amp;"*")</f>
        <v>1</v>
      </c>
    </row>
    <row r="99" spans="1:2" x14ac:dyDescent="0.25">
      <c r="A99" s="18" t="s">
        <v>487</v>
      </c>
      <c r="B99" s="17">
        <f>COUNTIF(BD!C:C,"*"&amp;A99&amp;"*")</f>
        <v>3</v>
      </c>
    </row>
    <row r="100" spans="1:2" x14ac:dyDescent="0.25">
      <c r="A100" s="18" t="s">
        <v>486</v>
      </c>
      <c r="B100" s="17">
        <f>COUNTIF(BD!C:C,"*"&amp;A100&amp;"*")</f>
        <v>1</v>
      </c>
    </row>
    <row r="101" spans="1:2" x14ac:dyDescent="0.25">
      <c r="A101" s="18" t="s">
        <v>485</v>
      </c>
      <c r="B101" s="17">
        <f>COUNTIF(BD!C:C,"*"&amp;A101&amp;"*")</f>
        <v>1</v>
      </c>
    </row>
    <row r="102" spans="1:2" x14ac:dyDescent="0.25">
      <c r="A102" s="18" t="s">
        <v>484</v>
      </c>
      <c r="B102" s="17">
        <f>COUNTIF(BD!C:C,"*"&amp;A102&amp;"*")</f>
        <v>1</v>
      </c>
    </row>
    <row r="103" spans="1:2" x14ac:dyDescent="0.25">
      <c r="A103" s="18" t="s">
        <v>483</v>
      </c>
      <c r="B103" s="17">
        <f>COUNTIF(BD!C:C,"*"&amp;A103&amp;"*")</f>
        <v>1</v>
      </c>
    </row>
    <row r="104" spans="1:2" x14ac:dyDescent="0.25">
      <c r="A104" s="18" t="s">
        <v>482</v>
      </c>
      <c r="B104" s="17">
        <f>COUNTIF(BD!C:C,"*"&amp;A104&amp;"*")</f>
        <v>1</v>
      </c>
    </row>
    <row r="105" spans="1:2" x14ac:dyDescent="0.25">
      <c r="A105" s="18" t="s">
        <v>28</v>
      </c>
      <c r="B105" s="17">
        <f>COUNTIF(BD!C:C,"*"&amp;A105&amp;"*")</f>
        <v>1</v>
      </c>
    </row>
    <row r="106" spans="1:2" x14ac:dyDescent="0.25">
      <c r="A106" s="18" t="s">
        <v>481</v>
      </c>
      <c r="B106" s="17">
        <f>COUNTIF(BD!C:C,"*"&amp;A106&amp;"*")</f>
        <v>1</v>
      </c>
    </row>
    <row r="107" spans="1:2" x14ac:dyDescent="0.25">
      <c r="A107" s="18" t="s">
        <v>480</v>
      </c>
      <c r="B107" s="17">
        <f>COUNTIF(BD!C:C,"*"&amp;A107&amp;"*")</f>
        <v>1</v>
      </c>
    </row>
    <row r="108" spans="1:2" x14ac:dyDescent="0.25">
      <c r="A108" s="18" t="s">
        <v>12</v>
      </c>
      <c r="B108" s="17">
        <f>COUNTIF(BD!C:C,"*"&amp;A108&amp;"*")</f>
        <v>1</v>
      </c>
    </row>
    <row r="109" spans="1:2" x14ac:dyDescent="0.25">
      <c r="A109" s="18" t="s">
        <v>479</v>
      </c>
      <c r="B109" s="17">
        <f>COUNTIF(BD!C:C,"*"&amp;A109&amp;"*")</f>
        <v>1</v>
      </c>
    </row>
    <row r="110" spans="1:2" x14ac:dyDescent="0.25">
      <c r="A110" s="18" t="s">
        <v>478</v>
      </c>
      <c r="B110" s="17">
        <f>COUNTIF(BD!C:C,"*"&amp;A110&amp;"*")</f>
        <v>1</v>
      </c>
    </row>
    <row r="111" spans="1:2" x14ac:dyDescent="0.25">
      <c r="A111" s="18" t="s">
        <v>477</v>
      </c>
      <c r="B111" s="17">
        <f>COUNTIF(BD!C:C,"*"&amp;A111&amp;"*")</f>
        <v>1</v>
      </c>
    </row>
    <row r="112" spans="1:2" x14ac:dyDescent="0.25">
      <c r="A112" s="18" t="s">
        <v>476</v>
      </c>
      <c r="B112" s="17">
        <f>COUNTIF(BD!C:C,"*"&amp;A112&amp;"*")</f>
        <v>1</v>
      </c>
    </row>
    <row r="113" spans="1:2" x14ac:dyDescent="0.25">
      <c r="A113" s="18" t="s">
        <v>475</v>
      </c>
      <c r="B113" s="17">
        <f>COUNTIF(BD!C:C,"*"&amp;A113&amp;"*")</f>
        <v>1</v>
      </c>
    </row>
    <row r="114" spans="1:2" x14ac:dyDescent="0.25">
      <c r="A114" s="18" t="s">
        <v>474</v>
      </c>
      <c r="B114" s="17">
        <f>COUNTIF(BD!C:C,"*"&amp;A114&amp;"*")</f>
        <v>1</v>
      </c>
    </row>
    <row r="115" spans="1:2" x14ac:dyDescent="0.25">
      <c r="A115" s="18" t="s">
        <v>473</v>
      </c>
      <c r="B115" s="17">
        <f>COUNTIF(BD!C:C,"*"&amp;A115&amp;"*")</f>
        <v>1</v>
      </c>
    </row>
    <row r="116" spans="1:2" x14ac:dyDescent="0.25">
      <c r="A116" s="18" t="s">
        <v>472</v>
      </c>
      <c r="B116" s="17">
        <f>COUNTIF(BD!C:C,"*"&amp;A116&amp;"*")</f>
        <v>1</v>
      </c>
    </row>
    <row r="117" spans="1:2" x14ac:dyDescent="0.25">
      <c r="A117" s="18" t="s">
        <v>471</v>
      </c>
      <c r="B117" s="17">
        <f>COUNTIF(BD!C:C,"*"&amp;A117&amp;"*")</f>
        <v>2</v>
      </c>
    </row>
    <row r="118" spans="1:2" x14ac:dyDescent="0.25">
      <c r="A118" s="18" t="s">
        <v>470</v>
      </c>
      <c r="B118" s="17">
        <f>COUNTIF(BD!C:C,"*"&amp;A118&amp;"*")</f>
        <v>1</v>
      </c>
    </row>
    <row r="119" spans="1:2" x14ac:dyDescent="0.25">
      <c r="A119" s="18" t="s">
        <v>469</v>
      </c>
      <c r="B119" s="17">
        <f>COUNTIF(BD!C:C,"*"&amp;A119&amp;"*")</f>
        <v>1</v>
      </c>
    </row>
    <row r="120" spans="1:2" x14ac:dyDescent="0.25">
      <c r="A120" s="18" t="s">
        <v>468</v>
      </c>
      <c r="B120" s="17">
        <f>COUNTIF(BD!C:C,"*"&amp;A120&amp;"*")</f>
        <v>1</v>
      </c>
    </row>
    <row r="121" spans="1:2" x14ac:dyDescent="0.25">
      <c r="A121" s="18" t="s">
        <v>467</v>
      </c>
      <c r="B121" s="17">
        <f>COUNTIF(BD!C:C,"*"&amp;A121&amp;"*")</f>
        <v>1</v>
      </c>
    </row>
    <row r="122" spans="1:2" x14ac:dyDescent="0.25">
      <c r="A122" s="18" t="s">
        <v>466</v>
      </c>
      <c r="B122" s="17">
        <f>COUNTIF(BD!C:C,"*"&amp;A122&amp;"*")</f>
        <v>1</v>
      </c>
    </row>
    <row r="123" spans="1:2" x14ac:dyDescent="0.25">
      <c r="A123" s="18" t="s">
        <v>465</v>
      </c>
      <c r="B123" s="17">
        <f>COUNTIF(BD!C:C,"*"&amp;A123&amp;"*")</f>
        <v>1</v>
      </c>
    </row>
    <row r="124" spans="1:2" x14ac:dyDescent="0.25">
      <c r="A124" s="18" t="s">
        <v>464</v>
      </c>
      <c r="B124" s="17">
        <f>COUNTIF(BD!C:C,"*"&amp;A124&amp;"*")</f>
        <v>1</v>
      </c>
    </row>
    <row r="125" spans="1:2" x14ac:dyDescent="0.25">
      <c r="A125" s="18" t="s">
        <v>463</v>
      </c>
      <c r="B125" s="17">
        <f>COUNTIF(BD!C:C,"*"&amp;A125&amp;"*")</f>
        <v>1</v>
      </c>
    </row>
    <row r="126" spans="1:2" x14ac:dyDescent="0.25">
      <c r="A126" s="18" t="s">
        <v>462</v>
      </c>
      <c r="B126" s="17">
        <f>COUNTIF(BD!C:C,"*"&amp;A126&amp;"*")</f>
        <v>1</v>
      </c>
    </row>
    <row r="127" spans="1:2" x14ac:dyDescent="0.25">
      <c r="A127" s="18" t="s">
        <v>461</v>
      </c>
      <c r="B127" s="17">
        <f>COUNTIF(BD!C:C,"*"&amp;A127&amp;"*")</f>
        <v>1</v>
      </c>
    </row>
    <row r="128" spans="1:2" x14ac:dyDescent="0.25">
      <c r="A128" s="18" t="s">
        <v>460</v>
      </c>
      <c r="B128" s="17">
        <f>COUNTIF(BD!C:C,"*"&amp;A128&amp;"*")</f>
        <v>1</v>
      </c>
    </row>
    <row r="129" spans="1:2" x14ac:dyDescent="0.25">
      <c r="A129" s="18" t="s">
        <v>459</v>
      </c>
      <c r="B129" s="17">
        <f>COUNTIF(BD!C:C,"*"&amp;A129&amp;"*")</f>
        <v>1</v>
      </c>
    </row>
    <row r="130" spans="1:2" x14ac:dyDescent="0.25">
      <c r="A130" s="18" t="s">
        <v>458</v>
      </c>
      <c r="B130" s="17">
        <f>COUNTIF(BD!C:C,"*"&amp;A130&amp;"*")</f>
        <v>1</v>
      </c>
    </row>
    <row r="131" spans="1:2" x14ac:dyDescent="0.25">
      <c r="A131" s="18" t="s">
        <v>457</v>
      </c>
      <c r="B131" s="17">
        <f>COUNTIF(BD!C:C,"*"&amp;A131&amp;"*")</f>
        <v>1</v>
      </c>
    </row>
    <row r="132" spans="1:2" x14ac:dyDescent="0.25">
      <c r="A132" s="18" t="s">
        <v>456</v>
      </c>
      <c r="B132" s="17">
        <f>COUNTIF(BD!C:C,"*"&amp;A132&amp;"*")</f>
        <v>1</v>
      </c>
    </row>
    <row r="133" spans="1:2" x14ac:dyDescent="0.25">
      <c r="A133" s="18" t="s">
        <v>455</v>
      </c>
      <c r="B133" s="17">
        <f>COUNTIF(BD!C:C,"*"&amp;A133&amp;"*")</f>
        <v>1</v>
      </c>
    </row>
    <row r="134" spans="1:2" x14ac:dyDescent="0.25">
      <c r="A134" s="18" t="s">
        <v>454</v>
      </c>
      <c r="B134" s="17">
        <f>COUNTIF(BD!C:C,"*"&amp;A134&amp;"*")</f>
        <v>1</v>
      </c>
    </row>
    <row r="135" spans="1:2" x14ac:dyDescent="0.25">
      <c r="A135" s="18" t="s">
        <v>453</v>
      </c>
      <c r="B135" s="17">
        <f>COUNTIF(BD!C:C,"*"&amp;A135&amp;"*")</f>
        <v>1</v>
      </c>
    </row>
    <row r="136" spans="1:2" x14ac:dyDescent="0.25">
      <c r="A136" s="18" t="s">
        <v>452</v>
      </c>
      <c r="B136" s="17">
        <f>COUNTIF(BD!C:C,"*"&amp;A136&amp;"*")</f>
        <v>1</v>
      </c>
    </row>
    <row r="137" spans="1:2" x14ac:dyDescent="0.25">
      <c r="A137" s="18" t="s">
        <v>451</v>
      </c>
      <c r="B137" s="17">
        <f>COUNTIF(BD!C:C,"*"&amp;A137&amp;"*")</f>
        <v>1</v>
      </c>
    </row>
    <row r="138" spans="1:2" x14ac:dyDescent="0.25">
      <c r="A138" s="18" t="s">
        <v>450</v>
      </c>
      <c r="B138" s="17">
        <f>COUNTIF(BD!C:C,"*"&amp;A138&amp;"*")</f>
        <v>2</v>
      </c>
    </row>
    <row r="139" spans="1:2" x14ac:dyDescent="0.25">
      <c r="A139" s="18" t="s">
        <v>449</v>
      </c>
      <c r="B139" s="17">
        <f>COUNTIF(BD!C:C,"*"&amp;A139&amp;"*")</f>
        <v>1</v>
      </c>
    </row>
    <row r="140" spans="1:2" x14ac:dyDescent="0.25">
      <c r="A140" s="18" t="s">
        <v>448</v>
      </c>
      <c r="B140" s="17">
        <f>COUNTIF(BD!C:C,"*"&amp;A140&amp;"*")</f>
        <v>1</v>
      </c>
    </row>
    <row r="141" spans="1:2" x14ac:dyDescent="0.25">
      <c r="A141" s="18" t="s">
        <v>447</v>
      </c>
      <c r="B141" s="17">
        <f>COUNTIF(BD!C:C,"*"&amp;A141&amp;"*")</f>
        <v>1</v>
      </c>
    </row>
    <row r="142" spans="1:2" x14ac:dyDescent="0.25">
      <c r="A142" s="18" t="s">
        <v>446</v>
      </c>
      <c r="B142" s="17">
        <f>COUNTIF(BD!C:C,"*"&amp;A142&amp;"*")</f>
        <v>1</v>
      </c>
    </row>
    <row r="143" spans="1:2" x14ac:dyDescent="0.25">
      <c r="A143" s="18" t="s">
        <v>445</v>
      </c>
      <c r="B143" s="17">
        <f>COUNTIF(BD!C:C,"*"&amp;A143&amp;"*")</f>
        <v>1</v>
      </c>
    </row>
    <row r="144" spans="1:2" x14ac:dyDescent="0.25">
      <c r="A144" s="18" t="s">
        <v>43</v>
      </c>
      <c r="B144" s="17">
        <f>COUNTIF(BD!C:C,"*"&amp;A144&amp;"*")</f>
        <v>1</v>
      </c>
    </row>
    <row r="145" spans="1:2" x14ac:dyDescent="0.25">
      <c r="A145" s="18" t="s">
        <v>444</v>
      </c>
      <c r="B145" s="17">
        <f>COUNTIF(BD!C:C,"*"&amp;A145&amp;"*")</f>
        <v>3</v>
      </c>
    </row>
    <row r="146" spans="1:2" x14ac:dyDescent="0.25">
      <c r="A146" s="18" t="s">
        <v>443</v>
      </c>
      <c r="B146" s="17">
        <f>COUNTIF(BD!C:C,"*"&amp;A146&amp;"*")</f>
        <v>2</v>
      </c>
    </row>
    <row r="147" spans="1:2" x14ac:dyDescent="0.25">
      <c r="A147" s="18" t="s">
        <v>442</v>
      </c>
      <c r="B147" s="17">
        <f>COUNTIF(BD!C:C,"*"&amp;A147&amp;"*")</f>
        <v>1</v>
      </c>
    </row>
    <row r="148" spans="1:2" x14ac:dyDescent="0.25">
      <c r="A148" s="18" t="s">
        <v>441</v>
      </c>
      <c r="B148" s="17">
        <f>COUNTIF(BD!C:C,"*"&amp;A148&amp;"*")</f>
        <v>1</v>
      </c>
    </row>
    <row r="149" spans="1:2" x14ac:dyDescent="0.25">
      <c r="A149" s="18" t="s">
        <v>440</v>
      </c>
      <c r="B149" s="17">
        <f>COUNTIF(BD!C:C,"*"&amp;A149&amp;"*")</f>
        <v>1</v>
      </c>
    </row>
    <row r="150" spans="1:2" x14ac:dyDescent="0.25">
      <c r="A150" s="18" t="s">
        <v>439</v>
      </c>
      <c r="B150" s="17">
        <f>COUNTIF(BD!C:C,"*"&amp;A150&amp;"*")</f>
        <v>1</v>
      </c>
    </row>
    <row r="151" spans="1:2" x14ac:dyDescent="0.25">
      <c r="A151" s="18" t="s">
        <v>438</v>
      </c>
      <c r="B151" s="17">
        <f>COUNTIF(BD!C:C,"*"&amp;A151&amp;"*")</f>
        <v>1</v>
      </c>
    </row>
    <row r="152" spans="1:2" x14ac:dyDescent="0.25">
      <c r="A152" s="18" t="s">
        <v>437</v>
      </c>
      <c r="B152" s="17">
        <f>COUNTIF(BD!C:C,"*"&amp;A152&amp;"*")</f>
        <v>1</v>
      </c>
    </row>
    <row r="153" spans="1:2" x14ac:dyDescent="0.25">
      <c r="A153" s="18" t="s">
        <v>436</v>
      </c>
      <c r="B153" s="17">
        <f>COUNTIF(BD!C:C,"*"&amp;A153&amp;"*")</f>
        <v>1</v>
      </c>
    </row>
    <row r="154" spans="1:2" x14ac:dyDescent="0.25">
      <c r="A154" s="18" t="s">
        <v>435</v>
      </c>
      <c r="B154" s="17">
        <f>COUNTIF(BD!C:C,"*"&amp;A154&amp;"*")</f>
        <v>1</v>
      </c>
    </row>
    <row r="155" spans="1:2" x14ac:dyDescent="0.25">
      <c r="A155" s="18" t="s">
        <v>434</v>
      </c>
      <c r="B155" s="17">
        <f>COUNTIF(BD!C:C,"*"&amp;A155&amp;"*")</f>
        <v>1</v>
      </c>
    </row>
    <row r="156" spans="1:2" x14ac:dyDescent="0.25">
      <c r="A156" s="18" t="s">
        <v>433</v>
      </c>
      <c r="B156" s="17">
        <f>COUNTIF(BD!C:C,"*"&amp;A156&amp;"*")</f>
        <v>7</v>
      </c>
    </row>
    <row r="157" spans="1:2" x14ac:dyDescent="0.25">
      <c r="A157" s="18" t="s">
        <v>432</v>
      </c>
      <c r="B157" s="17">
        <f>COUNTIF(BD!C:C,"*"&amp;A157&amp;"*")</f>
        <v>1</v>
      </c>
    </row>
    <row r="158" spans="1:2" x14ac:dyDescent="0.25">
      <c r="A158" s="18" t="s">
        <v>431</v>
      </c>
      <c r="B158" s="17">
        <f>COUNTIF(BD!C:C,"*"&amp;A158&amp;"*")</f>
        <v>2</v>
      </c>
    </row>
    <row r="159" spans="1:2" x14ac:dyDescent="0.25">
      <c r="A159" s="18" t="s">
        <v>430</v>
      </c>
      <c r="B159" s="17">
        <f>COUNTIF(BD!C:C,"*"&amp;A159&amp;"*")</f>
        <v>1</v>
      </c>
    </row>
    <row r="160" spans="1:2" x14ac:dyDescent="0.25">
      <c r="A160" s="18" t="s">
        <v>429</v>
      </c>
      <c r="B160" s="17">
        <f>COUNTIF(BD!C:C,"*"&amp;A160&amp;"*")</f>
        <v>8</v>
      </c>
    </row>
    <row r="161" spans="1:2" x14ac:dyDescent="0.25">
      <c r="A161" s="18" t="s">
        <v>428</v>
      </c>
      <c r="B161" s="17">
        <f>COUNTIF(BD!C:C,"*"&amp;A161&amp;"*")</f>
        <v>1</v>
      </c>
    </row>
    <row r="162" spans="1:2" x14ac:dyDescent="0.25">
      <c r="A162" s="18" t="s">
        <v>427</v>
      </c>
      <c r="B162" s="17">
        <f>COUNTIF(BD!C:C,"*"&amp;A162&amp;"*")</f>
        <v>1</v>
      </c>
    </row>
    <row r="163" spans="1:2" x14ac:dyDescent="0.25">
      <c r="A163" s="18" t="s">
        <v>426</v>
      </c>
      <c r="B163" s="17">
        <f>COUNTIF(BD!C:C,"*"&amp;A163&amp;"*")</f>
        <v>1</v>
      </c>
    </row>
    <row r="164" spans="1:2" x14ac:dyDescent="0.25">
      <c r="A164" s="18" t="s">
        <v>425</v>
      </c>
      <c r="B164" s="17">
        <f>COUNTIF(BD!C:C,"*"&amp;A164&amp;"*")</f>
        <v>1</v>
      </c>
    </row>
    <row r="165" spans="1:2" x14ac:dyDescent="0.25">
      <c r="A165" s="18" t="s">
        <v>424</v>
      </c>
      <c r="B165" s="17">
        <f>COUNTIF(BD!C:C,"*"&amp;A165&amp;"*")</f>
        <v>1</v>
      </c>
    </row>
    <row r="166" spans="1:2" x14ac:dyDescent="0.25">
      <c r="A166" s="18" t="s">
        <v>54</v>
      </c>
      <c r="B166" s="17">
        <f>COUNTIF(BD!C:C,"*"&amp;A166&amp;"*")</f>
        <v>1</v>
      </c>
    </row>
    <row r="167" spans="1:2" x14ac:dyDescent="0.25">
      <c r="A167" s="18" t="s">
        <v>88</v>
      </c>
      <c r="B167" s="17">
        <f>COUNTIF(BD!C:C,"*"&amp;A167&amp;"*")</f>
        <v>1</v>
      </c>
    </row>
    <row r="168" spans="1:2" x14ac:dyDescent="0.25">
      <c r="A168" s="18" t="s">
        <v>423</v>
      </c>
      <c r="B168" s="17">
        <f>COUNTIF(BD!C:C,"*"&amp;A168&amp;"*")</f>
        <v>1</v>
      </c>
    </row>
    <row r="169" spans="1:2" x14ac:dyDescent="0.25">
      <c r="A169" s="18" t="s">
        <v>422</v>
      </c>
      <c r="B169" s="17">
        <f>COUNTIF(BD!C:C,"*"&amp;A169&amp;"*")</f>
        <v>1</v>
      </c>
    </row>
    <row r="170" spans="1:2" x14ac:dyDescent="0.25">
      <c r="A170" s="18" t="s">
        <v>421</v>
      </c>
      <c r="B170" s="17">
        <f>COUNTIF(BD!C:C,"*"&amp;A170&amp;"*")</f>
        <v>1</v>
      </c>
    </row>
    <row r="171" spans="1:2" x14ac:dyDescent="0.25">
      <c r="A171" s="18" t="s">
        <v>72</v>
      </c>
      <c r="B171" s="17">
        <f>COUNTIF(BD!C:C,"*"&amp;A171&amp;"*")</f>
        <v>1</v>
      </c>
    </row>
    <row r="292" spans="1:1" x14ac:dyDescent="0.25">
      <c r="A292" s="18"/>
    </row>
    <row r="293" spans="1:1" x14ac:dyDescent="0.25">
      <c r="A293" s="18" t="s">
        <v>416</v>
      </c>
    </row>
    <row r="294" spans="1:1" x14ac:dyDescent="0.25">
      <c r="A294" s="18" t="s">
        <v>420</v>
      </c>
    </row>
    <row r="295" spans="1:1" x14ac:dyDescent="0.25">
      <c r="A295" s="18" t="s">
        <v>419</v>
      </c>
    </row>
    <row r="296" spans="1:1" x14ac:dyDescent="0.25">
      <c r="A296" s="18" t="s">
        <v>418</v>
      </c>
    </row>
    <row r="297" spans="1:1" x14ac:dyDescent="0.25">
      <c r="A297" s="18" t="s">
        <v>416</v>
      </c>
    </row>
    <row r="298" spans="1:1" x14ac:dyDescent="0.25">
      <c r="A298" s="18" t="s">
        <v>417</v>
      </c>
    </row>
    <row r="299" spans="1:1" x14ac:dyDescent="0.25">
      <c r="A299" s="18" t="s">
        <v>416</v>
      </c>
    </row>
    <row r="300" spans="1:1" x14ac:dyDescent="0.25">
      <c r="A300" s="18" t="s">
        <v>415</v>
      </c>
    </row>
    <row r="301" spans="1:1" x14ac:dyDescent="0.25">
      <c r="A301" s="18" t="s">
        <v>414</v>
      </c>
    </row>
    <row r="302" spans="1:1" x14ac:dyDescent="0.25">
      <c r="A302" s="18" t="s">
        <v>413</v>
      </c>
    </row>
    <row r="303" spans="1:1" x14ac:dyDescent="0.25">
      <c r="A303" s="18" t="s">
        <v>412</v>
      </c>
    </row>
    <row r="304" spans="1:1" x14ac:dyDescent="0.25">
      <c r="A304" s="18" t="s">
        <v>411</v>
      </c>
    </row>
    <row r="305" spans="1:1" x14ac:dyDescent="0.25">
      <c r="A305" s="18" t="s">
        <v>348</v>
      </c>
    </row>
    <row r="306" spans="1:1" x14ac:dyDescent="0.25">
      <c r="A306" s="18" t="s">
        <v>352</v>
      </c>
    </row>
    <row r="307" spans="1:1" x14ac:dyDescent="0.25">
      <c r="A307" s="18" t="s">
        <v>410</v>
      </c>
    </row>
    <row r="308" spans="1:1" x14ac:dyDescent="0.25">
      <c r="A308" s="18" t="s">
        <v>409</v>
      </c>
    </row>
    <row r="309" spans="1:1" x14ac:dyDescent="0.25">
      <c r="A309" s="18" t="s">
        <v>408</v>
      </c>
    </row>
    <row r="310" spans="1:1" x14ac:dyDescent="0.25">
      <c r="A310" s="18" t="s">
        <v>407</v>
      </c>
    </row>
    <row r="311" spans="1:1" x14ac:dyDescent="0.25">
      <c r="A311" s="18" t="s">
        <v>406</v>
      </c>
    </row>
    <row r="312" spans="1:1" x14ac:dyDescent="0.25">
      <c r="A312" s="18" t="s">
        <v>405</v>
      </c>
    </row>
    <row r="313" spans="1:1" x14ac:dyDescent="0.25">
      <c r="A313" s="18" t="s">
        <v>404</v>
      </c>
    </row>
    <row r="314" spans="1:1" x14ac:dyDescent="0.25">
      <c r="A314" s="18" t="s">
        <v>348</v>
      </c>
    </row>
    <row r="315" spans="1:1" x14ac:dyDescent="0.25">
      <c r="A315" s="18" t="s">
        <v>374</v>
      </c>
    </row>
    <row r="316" spans="1:1" x14ac:dyDescent="0.25">
      <c r="A316" s="18" t="s">
        <v>238</v>
      </c>
    </row>
    <row r="317" spans="1:1" x14ac:dyDescent="0.25">
      <c r="A317" s="18" t="s">
        <v>62</v>
      </c>
    </row>
    <row r="318" spans="1:1" x14ac:dyDescent="0.25">
      <c r="A318" s="18" t="s">
        <v>403</v>
      </c>
    </row>
    <row r="319" spans="1:1" x14ac:dyDescent="0.25">
      <c r="A319" s="18" t="s">
        <v>348</v>
      </c>
    </row>
    <row r="320" spans="1:1" x14ac:dyDescent="0.25">
      <c r="A320" s="18" t="s">
        <v>386</v>
      </c>
    </row>
    <row r="321" spans="1:1" x14ac:dyDescent="0.25">
      <c r="A321" s="18" t="s">
        <v>402</v>
      </c>
    </row>
    <row r="322" spans="1:1" x14ac:dyDescent="0.25">
      <c r="A322" s="18" t="s">
        <v>355</v>
      </c>
    </row>
    <row r="323" spans="1:1" x14ac:dyDescent="0.25">
      <c r="A323" s="18" t="s">
        <v>401</v>
      </c>
    </row>
    <row r="324" spans="1:1" x14ac:dyDescent="0.25">
      <c r="A324" s="18" t="s">
        <v>400</v>
      </c>
    </row>
    <row r="325" spans="1:1" x14ac:dyDescent="0.25">
      <c r="A325" s="18" t="s">
        <v>399</v>
      </c>
    </row>
    <row r="326" spans="1:1" x14ac:dyDescent="0.25">
      <c r="A326" s="18" t="s">
        <v>398</v>
      </c>
    </row>
    <row r="327" spans="1:1" x14ac:dyDescent="0.25">
      <c r="A327" s="18" t="s">
        <v>397</v>
      </c>
    </row>
    <row r="328" spans="1:1" x14ac:dyDescent="0.25">
      <c r="A328" s="18" t="s">
        <v>396</v>
      </c>
    </row>
    <row r="329" spans="1:1" x14ac:dyDescent="0.25">
      <c r="A329" s="18" t="s">
        <v>355</v>
      </c>
    </row>
    <row r="330" spans="1:1" x14ac:dyDescent="0.25">
      <c r="A330" s="18" t="s">
        <v>395</v>
      </c>
    </row>
    <row r="331" spans="1:1" x14ac:dyDescent="0.25">
      <c r="A331" s="18" t="s">
        <v>16</v>
      </c>
    </row>
    <row r="332" spans="1:1" x14ac:dyDescent="0.25">
      <c r="A332" s="18" t="s">
        <v>394</v>
      </c>
    </row>
    <row r="333" spans="1:1" x14ac:dyDescent="0.25">
      <c r="A333" s="18" t="s">
        <v>393</v>
      </c>
    </row>
    <row r="334" spans="1:1" x14ac:dyDescent="0.25">
      <c r="A334" s="18" t="s">
        <v>392</v>
      </c>
    </row>
    <row r="335" spans="1:1" x14ac:dyDescent="0.25">
      <c r="A335" s="18" t="s">
        <v>391</v>
      </c>
    </row>
    <row r="336" spans="1:1" x14ac:dyDescent="0.25">
      <c r="A336" s="18" t="s">
        <v>390</v>
      </c>
    </row>
    <row r="337" spans="1:1" x14ac:dyDescent="0.25">
      <c r="A337" s="18" t="s">
        <v>389</v>
      </c>
    </row>
    <row r="338" spans="1:1" x14ac:dyDescent="0.25">
      <c r="A338" s="18" t="s">
        <v>388</v>
      </c>
    </row>
    <row r="339" spans="1:1" x14ac:dyDescent="0.25">
      <c r="A339" s="18" t="s">
        <v>387</v>
      </c>
    </row>
    <row r="340" spans="1:1" x14ac:dyDescent="0.25">
      <c r="A340" s="18" t="s">
        <v>348</v>
      </c>
    </row>
    <row r="341" spans="1:1" x14ac:dyDescent="0.25">
      <c r="A341" s="18" t="s">
        <v>386</v>
      </c>
    </row>
    <row r="342" spans="1:1" x14ac:dyDescent="0.25">
      <c r="A342" s="18" t="s">
        <v>246</v>
      </c>
    </row>
    <row r="343" spans="1:1" x14ac:dyDescent="0.25">
      <c r="A343" s="18" t="s">
        <v>385</v>
      </c>
    </row>
    <row r="344" spans="1:1" x14ac:dyDescent="0.25">
      <c r="A344" s="18" t="s">
        <v>384</v>
      </c>
    </row>
    <row r="345" spans="1:1" x14ac:dyDescent="0.25">
      <c r="A345" s="18" t="s">
        <v>331</v>
      </c>
    </row>
    <row r="346" spans="1:1" x14ac:dyDescent="0.25">
      <c r="A346" s="18" t="s">
        <v>383</v>
      </c>
    </row>
    <row r="347" spans="1:1" x14ac:dyDescent="0.25">
      <c r="A347" s="18" t="s">
        <v>348</v>
      </c>
    </row>
    <row r="348" spans="1:1" x14ac:dyDescent="0.25">
      <c r="A348" s="18" t="s">
        <v>382</v>
      </c>
    </row>
    <row r="349" spans="1:1" x14ac:dyDescent="0.25">
      <c r="A349" s="18" t="s">
        <v>331</v>
      </c>
    </row>
    <row r="350" spans="1:1" x14ac:dyDescent="0.25">
      <c r="A350" s="18" t="s">
        <v>381</v>
      </c>
    </row>
    <row r="351" spans="1:1" x14ac:dyDescent="0.25">
      <c r="A351" s="18" t="s">
        <v>348</v>
      </c>
    </row>
    <row r="352" spans="1:1" x14ac:dyDescent="0.25">
      <c r="A352" s="18" t="s">
        <v>352</v>
      </c>
    </row>
    <row r="353" spans="1:1" x14ac:dyDescent="0.25">
      <c r="A353" s="18" t="s">
        <v>380</v>
      </c>
    </row>
    <row r="354" spans="1:1" x14ac:dyDescent="0.25">
      <c r="A354" s="18" t="s">
        <v>331</v>
      </c>
    </row>
    <row r="355" spans="1:1" x14ac:dyDescent="0.25">
      <c r="A355" s="18" t="s">
        <v>379</v>
      </c>
    </row>
    <row r="356" spans="1:1" x14ac:dyDescent="0.25">
      <c r="A356" s="18" t="s">
        <v>378</v>
      </c>
    </row>
    <row r="357" spans="1:1" x14ac:dyDescent="0.25">
      <c r="A357" s="18" t="s">
        <v>377</v>
      </c>
    </row>
    <row r="358" spans="1:1" x14ac:dyDescent="0.25">
      <c r="A358" s="18" t="s">
        <v>376</v>
      </c>
    </row>
    <row r="359" spans="1:1" x14ac:dyDescent="0.25">
      <c r="A359" s="18" t="s">
        <v>375</v>
      </c>
    </row>
    <row r="360" spans="1:1" x14ac:dyDescent="0.25">
      <c r="A360" s="18" t="s">
        <v>348</v>
      </c>
    </row>
    <row r="361" spans="1:1" x14ac:dyDescent="0.25">
      <c r="A361" s="18" t="s">
        <v>374</v>
      </c>
    </row>
    <row r="362" spans="1:1" x14ac:dyDescent="0.25">
      <c r="A362" s="18" t="s">
        <v>373</v>
      </c>
    </row>
    <row r="363" spans="1:1" x14ac:dyDescent="0.25">
      <c r="A363" s="18" t="s">
        <v>372</v>
      </c>
    </row>
    <row r="364" spans="1:1" x14ac:dyDescent="0.25">
      <c r="A364" s="18" t="s">
        <v>323</v>
      </c>
    </row>
    <row r="365" spans="1:1" x14ac:dyDescent="0.25">
      <c r="A365" s="18" t="s">
        <v>371</v>
      </c>
    </row>
    <row r="366" spans="1:1" x14ac:dyDescent="0.25">
      <c r="A366" s="18" t="s">
        <v>370</v>
      </c>
    </row>
    <row r="367" spans="1:1" x14ac:dyDescent="0.25">
      <c r="A367" s="18" t="s">
        <v>369</v>
      </c>
    </row>
    <row r="368" spans="1:1" x14ac:dyDescent="0.25">
      <c r="A368" s="18" t="s">
        <v>368</v>
      </c>
    </row>
    <row r="369" spans="1:1" x14ac:dyDescent="0.25">
      <c r="A369" s="18" t="s">
        <v>367</v>
      </c>
    </row>
    <row r="370" spans="1:1" x14ac:dyDescent="0.25">
      <c r="A370" s="18" t="s">
        <v>366</v>
      </c>
    </row>
    <row r="371" spans="1:1" x14ac:dyDescent="0.25">
      <c r="A371" s="18" t="s">
        <v>365</v>
      </c>
    </row>
    <row r="372" spans="1:1" x14ac:dyDescent="0.25">
      <c r="A372" s="18" t="s">
        <v>364</v>
      </c>
    </row>
    <row r="373" spans="1:1" x14ac:dyDescent="0.25">
      <c r="A373" s="18" t="s">
        <v>363</v>
      </c>
    </row>
    <row r="374" spans="1:1" x14ac:dyDescent="0.25">
      <c r="A374" s="18" t="s">
        <v>362</v>
      </c>
    </row>
    <row r="375" spans="1:1" x14ac:dyDescent="0.25">
      <c r="A375" s="18" t="s">
        <v>361</v>
      </c>
    </row>
    <row r="376" spans="1:1" x14ac:dyDescent="0.25">
      <c r="A376" s="18" t="s">
        <v>360</v>
      </c>
    </row>
    <row r="377" spans="1:1" x14ac:dyDescent="0.25">
      <c r="A377" s="18" t="s">
        <v>348</v>
      </c>
    </row>
    <row r="378" spans="1:1" x14ac:dyDescent="0.25">
      <c r="A378" s="18" t="s">
        <v>359</v>
      </c>
    </row>
    <row r="379" spans="1:1" x14ac:dyDescent="0.25">
      <c r="A379" s="18" t="s">
        <v>358</v>
      </c>
    </row>
    <row r="380" spans="1:1" x14ac:dyDescent="0.25">
      <c r="A380" s="18" t="s">
        <v>357</v>
      </c>
    </row>
    <row r="381" spans="1:1" x14ac:dyDescent="0.25">
      <c r="A381" s="18" t="s">
        <v>356</v>
      </c>
    </row>
    <row r="382" spans="1:1" x14ac:dyDescent="0.25">
      <c r="A382" s="18" t="s">
        <v>355</v>
      </c>
    </row>
    <row r="383" spans="1:1" x14ac:dyDescent="0.25">
      <c r="A383" s="18" t="s">
        <v>354</v>
      </c>
    </row>
    <row r="384" spans="1:1" x14ac:dyDescent="0.25">
      <c r="A384" s="18" t="s">
        <v>255</v>
      </c>
    </row>
    <row r="385" spans="1:1" x14ac:dyDescent="0.25">
      <c r="A385" s="18" t="s">
        <v>331</v>
      </c>
    </row>
    <row r="386" spans="1:1" x14ac:dyDescent="0.25">
      <c r="A386" s="18" t="s">
        <v>353</v>
      </c>
    </row>
    <row r="387" spans="1:1" x14ac:dyDescent="0.25">
      <c r="A387" s="18" t="s">
        <v>348</v>
      </c>
    </row>
    <row r="388" spans="1:1" x14ac:dyDescent="0.25">
      <c r="A388" s="18" t="s">
        <v>352</v>
      </c>
    </row>
    <row r="389" spans="1:1" x14ac:dyDescent="0.25">
      <c r="A389" s="18" t="s">
        <v>351</v>
      </c>
    </row>
    <row r="390" spans="1:1" x14ac:dyDescent="0.25">
      <c r="A390" s="18" t="s">
        <v>331</v>
      </c>
    </row>
    <row r="391" spans="1:1" x14ac:dyDescent="0.25">
      <c r="A391" s="18" t="s">
        <v>350</v>
      </c>
    </row>
    <row r="392" spans="1:1" x14ac:dyDescent="0.25">
      <c r="A392" s="18" t="s">
        <v>328</v>
      </c>
    </row>
    <row r="393" spans="1:1" x14ac:dyDescent="0.25">
      <c r="A393" s="18" t="s">
        <v>349</v>
      </c>
    </row>
    <row r="394" spans="1:1" x14ac:dyDescent="0.25">
      <c r="A394" s="18" t="s">
        <v>348</v>
      </c>
    </row>
    <row r="395" spans="1:1" x14ac:dyDescent="0.25">
      <c r="A395" s="18" t="s">
        <v>347</v>
      </c>
    </row>
    <row r="396" spans="1:1" x14ac:dyDescent="0.25">
      <c r="A396" s="18" t="s">
        <v>346</v>
      </c>
    </row>
    <row r="397" spans="1:1" x14ac:dyDescent="0.25">
      <c r="A397" s="18" t="s">
        <v>345</v>
      </c>
    </row>
    <row r="398" spans="1:1" x14ac:dyDescent="0.25">
      <c r="A398" s="18" t="s">
        <v>343</v>
      </c>
    </row>
    <row r="399" spans="1:1" x14ac:dyDescent="0.25">
      <c r="A399" s="18" t="s">
        <v>344</v>
      </c>
    </row>
    <row r="400" spans="1:1" x14ac:dyDescent="0.25">
      <c r="A400" s="18" t="s">
        <v>343</v>
      </c>
    </row>
    <row r="401" spans="1:1" x14ac:dyDescent="0.25">
      <c r="A401" s="18" t="s">
        <v>342</v>
      </c>
    </row>
    <row r="402" spans="1:1" x14ac:dyDescent="0.25">
      <c r="A402" s="18" t="s">
        <v>341</v>
      </c>
    </row>
    <row r="403" spans="1:1" x14ac:dyDescent="0.25">
      <c r="A403" s="18" t="s">
        <v>340</v>
      </c>
    </row>
    <row r="404" spans="1:1" x14ac:dyDescent="0.25">
      <c r="A404" s="18" t="s">
        <v>333</v>
      </c>
    </row>
    <row r="405" spans="1:1" x14ac:dyDescent="0.25">
      <c r="A405" s="18" t="s">
        <v>339</v>
      </c>
    </row>
    <row r="406" spans="1:1" x14ac:dyDescent="0.25">
      <c r="A406" s="18" t="s">
        <v>338</v>
      </c>
    </row>
    <row r="407" spans="1:1" x14ac:dyDescent="0.25">
      <c r="A407" s="18" t="s">
        <v>337</v>
      </c>
    </row>
    <row r="408" spans="1:1" x14ac:dyDescent="0.25">
      <c r="A408" s="18" t="s">
        <v>336</v>
      </c>
    </row>
    <row r="409" spans="1:1" x14ac:dyDescent="0.25">
      <c r="A409" s="18" t="s">
        <v>335</v>
      </c>
    </row>
    <row r="410" spans="1:1" x14ac:dyDescent="0.25">
      <c r="A410" s="18" t="s">
        <v>334</v>
      </c>
    </row>
    <row r="411" spans="1:1" x14ac:dyDescent="0.25">
      <c r="A411" s="18" t="s">
        <v>333</v>
      </c>
    </row>
    <row r="412" spans="1:1" x14ac:dyDescent="0.25">
      <c r="A412" s="18" t="s">
        <v>332</v>
      </c>
    </row>
    <row r="413" spans="1:1" x14ac:dyDescent="0.25">
      <c r="A413" s="18" t="s">
        <v>331</v>
      </c>
    </row>
    <row r="414" spans="1:1" x14ac:dyDescent="0.25">
      <c r="A414" s="18" t="s">
        <v>330</v>
      </c>
    </row>
    <row r="415" spans="1:1" x14ac:dyDescent="0.25">
      <c r="A415" s="18" t="s">
        <v>329</v>
      </c>
    </row>
    <row r="416" spans="1:1" x14ac:dyDescent="0.25">
      <c r="A416" s="18" t="s">
        <v>328</v>
      </c>
    </row>
    <row r="417" spans="1:1" x14ac:dyDescent="0.25">
      <c r="A417" s="18" t="s">
        <v>327</v>
      </c>
    </row>
    <row r="418" spans="1:1" x14ac:dyDescent="0.25">
      <c r="A418" s="18" t="s">
        <v>326</v>
      </c>
    </row>
    <row r="419" spans="1:1" x14ac:dyDescent="0.25">
      <c r="A419" s="18" t="s">
        <v>325</v>
      </c>
    </row>
    <row r="420" spans="1:1" x14ac:dyDescent="0.25">
      <c r="A420" s="18" t="s">
        <v>324</v>
      </c>
    </row>
    <row r="421" spans="1:1" x14ac:dyDescent="0.25">
      <c r="A421" s="18" t="s">
        <v>323</v>
      </c>
    </row>
    <row r="422" spans="1:1" x14ac:dyDescent="0.25">
      <c r="A422" s="18" t="s">
        <v>322</v>
      </c>
    </row>
    <row r="423" spans="1:1" x14ac:dyDescent="0.25">
      <c r="A423" s="18" t="s">
        <v>321</v>
      </c>
    </row>
    <row r="424" spans="1:1" x14ac:dyDescent="0.25">
      <c r="A424" s="18" t="s">
        <v>320</v>
      </c>
    </row>
    <row r="425" spans="1:1" x14ac:dyDescent="0.25">
      <c r="A425" s="18" t="s">
        <v>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BD</vt:lpstr>
      <vt:lpstr>Década</vt:lpstr>
      <vt:lpstr>Hoja1</vt:lpstr>
      <vt:lpstr>Resumen</vt:lpstr>
      <vt:lpstr>BD!Títulos_a_imprimir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</cp:lastModifiedBy>
  <cp:lastPrinted>2007-09-23T14:37:44Z</cp:lastPrinted>
  <dcterms:created xsi:type="dcterms:W3CDTF">2007-09-23T13:11:07Z</dcterms:created>
  <dcterms:modified xsi:type="dcterms:W3CDTF">2022-01-07T20:09:22Z</dcterms:modified>
</cp:coreProperties>
</file>