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meadowridgebcca-my.sharepoint.com/personal/grace_yu_meadowridge_bc_ca/Documents/disastair/"/>
    </mc:Choice>
  </mc:AlternateContent>
  <xr:revisionPtr revIDLastSave="384" documentId="11_F25DC773A252ABDACC1048D5711D5FD45ADE58EA" xr6:coauthVersionLast="47" xr6:coauthVersionMax="47" xr10:uidLastSave="{C2CC1897-7810-4B78-9836-04DAD4DD3659}"/>
  <bookViews>
    <workbookView xWindow="810" yWindow="-120" windowWidth="2811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25" i="1"/>
  <c r="G34" i="1"/>
  <c r="G4" i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0" i="1"/>
  <c r="G38" i="1"/>
  <c r="F28" i="1"/>
  <c r="G28" i="1" s="1"/>
  <c r="G3" i="1"/>
  <c r="E40" i="1" s="1"/>
</calcChain>
</file>

<file path=xl/sharedStrings.xml><?xml version="1.0" encoding="utf-8"?>
<sst xmlns="http://schemas.openxmlformats.org/spreadsheetml/2006/main" count="192" uniqueCount="113">
  <si>
    <t>Part Name</t>
  </si>
  <si>
    <t>Descriptions</t>
  </si>
  <si>
    <t>Part Name (in CAD)</t>
  </si>
  <si>
    <t>Link to Purchase</t>
  </si>
  <si>
    <t>Quantity</t>
  </si>
  <si>
    <t>Unit Price (USD)</t>
  </si>
  <si>
    <t>Total Price (USD)</t>
  </si>
  <si>
    <t>Unit Mass (g)</t>
  </si>
  <si>
    <t>Total Mass (g)</t>
  </si>
  <si>
    <t>Frame</t>
  </si>
  <si>
    <t>Designed by Disastair</t>
  </si>
  <si>
    <t>N/A</t>
  </si>
  <si>
    <t>T-Motor Veloce Series V2207.5 V2 2550KV drone motor</t>
  </si>
  <si>
    <t>2550kv drone motor from t-motors</t>
  </si>
  <si>
    <t>Motor</t>
  </si>
  <si>
    <t>V2207.5 V2_Motors_FPV_T-MOTOR Store-Official Store for T-motor drone motor,ESC,Propeller (tmotor.com)</t>
  </si>
  <si>
    <t>Arduino Nano 33 BLE Sense</t>
  </si>
  <si>
    <t>Microcontroller with onboard sensor package</t>
  </si>
  <si>
    <t>nanoBLE</t>
  </si>
  <si>
    <t>Arduino Nano 33 BLE Sense — Arduino Online Shop</t>
  </si>
  <si>
    <t>Low-Strength Steel Hex Nut, Zinc-Plated, 0-80 Thread Size</t>
  </si>
  <si>
    <t xml:space="preserve">The CAD file is imported from SolidWorks 2014 Toolbox, not necessarily identical with the actual component. </t>
  </si>
  <si>
    <t>machine_screw_nut_hex - #0-80</t>
  </si>
  <si>
    <t>nuts | McMaster-Carr</t>
  </si>
  <si>
    <t>Black Nylon Hex Head Screws, 0-80 Thread Size, 1/8" Long</t>
  </si>
  <si>
    <t>Fillister_head_screw - #0-80, 0.125in</t>
  </si>
  <si>
    <t>screws | McMaster-Carr</t>
  </si>
  <si>
    <t>HOVTOIL 4 Port USB 2.0 Adapter Hub </t>
  </si>
  <si>
    <t xml:space="preserve">4 ports, both placed in the volume occupied by miscellaneous </t>
  </si>
  <si>
    <t>Micro_usb_dongle</t>
  </si>
  <si>
    <t>Amazon.com: HOVTOIL 7/4 Ports 1: 7 Port USB HUB USB 2.0 Adapter Hub Splitter Power ON/Off Switch for PC Laptop PC Durable Cable Accessories Black 4 Ports : Cell Phones &amp; Accessories</t>
  </si>
  <si>
    <t>Ultimate GPS Module PA1616D - 66 channel w/10 Hz updates - MTK3333 Chipset</t>
  </si>
  <si>
    <t>Adafruit_gps</t>
  </si>
  <si>
    <t>Ultimate GPS Module PA1616D - 66 channel w/10 Hz updates [MTK3333 Chipset] : ID 5186 : $19.95 : Adafruit Industries, Unique &amp; fun DIY electronics and kits</t>
  </si>
  <si>
    <t>ZEALINNO 1080P Webcam with Microphone</t>
  </si>
  <si>
    <t>Attached via USB and converted to the input port of the arduino</t>
  </si>
  <si>
    <t>camera</t>
  </si>
  <si>
    <t>Amazon.com: ZEALINNO 1080P Webcam with Microphone for Desktop &amp; Laptop, Web Cam USB Computer Camera for Streaming Online Class, Wide Angle Lens &amp; Large Sensor for Superior Low Light, for/Skype/Facetime/Teams… : Electronics</t>
  </si>
  <si>
    <t>Acrylic Camera Lens</t>
  </si>
  <si>
    <t>1.1in in diameter, 1/8in thick. Mass is calculated using 1.05g/cm^3</t>
  </si>
  <si>
    <t>Acrylic_camera_lens</t>
  </si>
  <si>
    <t>Shield Flap</t>
  </si>
  <si>
    <t>Shield_flap</t>
  </si>
  <si>
    <t>Low-Strength Steel Square Nut, Zinc-Plated, 5-40 Thread Size</t>
  </si>
  <si>
    <t>Machine_screw_nut_square - #5-40</t>
  </si>
  <si>
    <t>18-8 Stainless Steel Button Head Hex Drive Screw, 5-40 Thread Size, 1/2" Long</t>
  </si>
  <si>
    <t>Hex_screw - #5-40, 0.5in</t>
  </si>
  <si>
    <t>McMaster-Carr</t>
  </si>
  <si>
    <t>Feetech Mini Servo motor 120 degrees 9g — Arduino Online Shop</t>
  </si>
  <si>
    <t>1.3kg*cm torque</t>
  </si>
  <si>
    <t>Gimbal_servo</t>
  </si>
  <si>
    <t>Low-Strength Steel Square Nut, Zinc-Plated, 2-56 Thread Size</t>
  </si>
  <si>
    <t>Machine_screw_nut_square - #2-56</t>
  </si>
  <si>
    <t>Black Nylon Hex Head Screws, 2-56 Thread Size, 5/16" Long</t>
  </si>
  <si>
    <t>Hex_screw - #2-56*0.3125</t>
  </si>
  <si>
    <t>Black Nylon Hex Head Screws, 2-56 Thread Size, 3/16" Long</t>
  </si>
  <si>
    <t>Hex_screw - #2-56*0.188</t>
  </si>
  <si>
    <t>18-8 Stainless Steel Hex Head Screws, 2-56 Thread Size, 3/8" Long</t>
  </si>
  <si>
    <t>Hex_screw - #2-56*0.375</t>
  </si>
  <si>
    <t>Black Nylon Hex Head Screws, 2-56 Thread Size, 7/16" Long</t>
  </si>
  <si>
    <t>Hex_screw - #2-56*0.4375</t>
  </si>
  <si>
    <t>18-8 Stainless Steel Hex Head Screws, 2-56 Thread Size, 1/2" Long</t>
  </si>
  <si>
    <t>Hex_screw - #2-56*0.5625</t>
  </si>
  <si>
    <t>Servo Horn</t>
  </si>
  <si>
    <t>Servo_horn</t>
  </si>
  <si>
    <t>Camera Gimbal Casing</t>
  </si>
  <si>
    <t>Camera_gimbal_casing</t>
  </si>
  <si>
    <t>Camera Gimbal Casing Flap</t>
  </si>
  <si>
    <t>Camera_gimbal_casing_flap</t>
  </si>
  <si>
    <t>Gimbal Track Linkage</t>
  </si>
  <si>
    <t>steel wire, mass is calculated using 7.9g/cm^3 as density, 0.03in diameter, 30mm long</t>
  </si>
  <si>
    <t>Gimbal_track_linkage</t>
  </si>
  <si>
    <t>Adafruit 9-DOF Accel/Mag/Gyro+Temp Breakout Board - LSM9DS1</t>
  </si>
  <si>
    <t>9-axis, arduino compatible</t>
  </si>
  <si>
    <t>gyro</t>
  </si>
  <si>
    <t>Adafruit 9-DOF Accel/Mag/Gyro+Temp Breakout Board - LSM9DS1 : ID 3387 : $14.95 : Adafruit Industries, Unique &amp; fun DIY electronics and kits</t>
  </si>
  <si>
    <t>Side Camera Seal</t>
  </si>
  <si>
    <t>side_camera_seal</t>
  </si>
  <si>
    <t>Battery Seal Flap</t>
  </si>
  <si>
    <t>battery_seal_flap</t>
  </si>
  <si>
    <t>HRB 2PCS 4S Lipo Battery 14.8V 5200mAh 50C with Traxxas Plug</t>
  </si>
  <si>
    <t>battery</t>
  </si>
  <si>
    <t>HRB 2PCS 4S Lipo Battery 14.8V 5200mAh 50C with Traxxas Plug for RC Plane, RC Helicopter, RC car/Truck, RC Boat : Amazon.ca: Electronics</t>
  </si>
  <si>
    <t>Frame Top Camera Housing</t>
  </si>
  <si>
    <t>Frame_top_camera_housing</t>
  </si>
  <si>
    <t>Frame Top</t>
  </si>
  <si>
    <t>Frame_top</t>
  </si>
  <si>
    <t>Designed by Disastair as a placeholder for wiring and dongles, this includes a 4-port usb file.</t>
  </si>
  <si>
    <t>Miscellaneous</t>
  </si>
  <si>
    <t>Black 8 Channel WS2812 5050 RGB 8 LEDs Light Strip Driver Board for Arduino</t>
  </si>
  <si>
    <t>Led</t>
  </si>
  <si>
    <t>Black 8 Channel WS2812 5050 RGB 8 LEDs Light Strip Driver Board for Arduino | eBay</t>
  </si>
  <si>
    <t>LED Acrylic Lens</t>
  </si>
  <si>
    <t>11mm*55mm, 1/8in thick</t>
  </si>
  <si>
    <t>led_acrylic_lens</t>
  </si>
  <si>
    <t>TBS UNIFY PRO32 HV (MMCX)</t>
  </si>
  <si>
    <t>6km omni directional range</t>
  </si>
  <si>
    <t>transmitter</t>
  </si>
  <si>
    <t>Team BlackSheep Online Store - TBS Unify Pro32 HV (MMCX) (team-blacksheep.com)</t>
  </si>
  <si>
    <t>Transmitter Lens</t>
  </si>
  <si>
    <t xml:space="preserve"> 39mm*27mm, 1/8in thick</t>
  </si>
  <si>
    <t>Transmitter_lens</t>
  </si>
  <si>
    <t>Propeller 1</t>
  </si>
  <si>
    <t>Designed by Disastair, 5.6in diameter, M5 mounting screw, and 6.3mm pitch</t>
  </si>
  <si>
    <t>propeller_1</t>
  </si>
  <si>
    <t>Propeller 2</t>
  </si>
  <si>
    <t>Designed by Disastair, Anti-symetric to propeller_1</t>
  </si>
  <si>
    <t>propeller_2</t>
  </si>
  <si>
    <t>High-Strength Steel Hex Nut, Class 10, M5 x 0.8 mm Thread</t>
  </si>
  <si>
    <t>prevailing_torque_type_hexagon_nut - ISO M5</t>
  </si>
  <si>
    <t>prop_guards</t>
  </si>
  <si>
    <t>Total</t>
  </si>
  <si>
    <t>$26 is added to the total cost, to cover the cost of filaments, steel wire, glue, and acrylic lenses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</si>
</sst>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0" xfId="0" applyNumberFormat="1" applyFont="1" applyAlignment="1">
      <alignment wrapText="1"/>
    </xf>
    <xf numFmtId="0" fontId="4" fillId="0" borderId="1" xfId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right" wrapText="1"/>
    </xf>
    <xf numFmtId="2" fontId="2" fillId="0" borderId="3" xfId="0" applyNumberFormat="1" applyFont="1" applyBorder="1" applyAlignment="1">
      <alignment horizontal="right" wrapText="1"/>
    </xf>
    <xf numFmtId="2" fontId="2" fillId="0" borderId="4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OVTOIL-Ports-Adapter-Splitter-Accessories/dp/B08LVRX65J/ref=sr_1_3?keywords=usb%2Bexpander%2Bcheap&amp;qid=1640622525&amp;sr=8-3&amp;th=1&amp;psc=1" TargetMode="External"/><Relationship Id="rId13" Type="http://schemas.openxmlformats.org/officeDocument/2006/relationships/hyperlink" Target="https://www.mcmaster.com/screws/hex-head-screws/" TargetMode="External"/><Relationship Id="rId18" Type="http://schemas.openxmlformats.org/officeDocument/2006/relationships/hyperlink" Target="https://www.mcmaster.com/nuts/hex-nuts/system-of-measurement~metric/thread-size~m5/" TargetMode="External"/><Relationship Id="rId3" Type="http://schemas.openxmlformats.org/officeDocument/2006/relationships/hyperlink" Target="https://www.amazon.com/Microphone-Computer-Streaming-Superior-Light-wb-4/dp/B088LLXMXY/ref=sr_1_3?crid=1RG59KY55W9TU&amp;keywords=ZEALINNO+1080P+Webcam&amp;qid=1640626099&amp;sprefix=zealinno+1080p+webcam%2Caps%2C234&amp;sr=8-3" TargetMode="External"/><Relationship Id="rId21" Type="http://schemas.openxmlformats.org/officeDocument/2006/relationships/hyperlink" Target="https://www.amazon.com/HOVTOIL-Ports-Adapter-Splitter-Accessories/dp/B08LVRX65J/ref=sr_1_3?keywords=usb%2Bexpander%2Bcheap&amp;qid=1640622525&amp;sr=8-3&amp;th=1&amp;psc=1" TargetMode="External"/><Relationship Id="rId7" Type="http://schemas.openxmlformats.org/officeDocument/2006/relationships/hyperlink" Target="https://www.mcmaster.com/nuts/hex-nuts/thread-size~0-80/" TargetMode="External"/><Relationship Id="rId12" Type="http://schemas.openxmlformats.org/officeDocument/2006/relationships/hyperlink" Target="https://www.mcmaster.com/screws/hex-head-screws/" TargetMode="External"/><Relationship Id="rId17" Type="http://schemas.openxmlformats.org/officeDocument/2006/relationships/hyperlink" Target="https://www.mcmaster.com/screws/thread-size~5-40/18-8-stainless-steel-button-head-hex-drive-screws-9/" TargetMode="External"/><Relationship Id="rId2" Type="http://schemas.openxmlformats.org/officeDocument/2006/relationships/hyperlink" Target="https://store-usa.arduino.cc/products/arduino-nano-33-ble-sense?selectedStore=us" TargetMode="External"/><Relationship Id="rId16" Type="http://schemas.openxmlformats.org/officeDocument/2006/relationships/hyperlink" Target="https://www.mcmaster.com/screws/hex-head-screws/" TargetMode="External"/><Relationship Id="rId20" Type="http://schemas.openxmlformats.org/officeDocument/2006/relationships/hyperlink" Target="https://www.adafruit.com/product/3387" TargetMode="External"/><Relationship Id="rId1" Type="http://schemas.openxmlformats.org/officeDocument/2006/relationships/hyperlink" Target="https://store.tmotor.com/goods.php?id=1139" TargetMode="External"/><Relationship Id="rId6" Type="http://schemas.openxmlformats.org/officeDocument/2006/relationships/hyperlink" Target="https://www.mcmaster.com/screws/hex-head-screws/thread-size~0-80/" TargetMode="External"/><Relationship Id="rId11" Type="http://schemas.openxmlformats.org/officeDocument/2006/relationships/hyperlink" Target="https://store-usa.arduino.cc/products/feetech-mini-servo-motor-120-degrees-9g?selectedStore=us" TargetMode="External"/><Relationship Id="rId5" Type="http://schemas.openxmlformats.org/officeDocument/2006/relationships/hyperlink" Target="https://www.amazon.ca/HRB-Battery-5200mAh-Traxxas-Helicopter/dp/B088QT3361/ref=sr_1_3_sspa?crid=32A148POKT6KK&amp;keywords=4s+lipo+battery&amp;qid=1640625887&amp;s=electronics&amp;sprefix=4s+lipo+battery%2Celectronics%2C106&amp;sr=1-3-spons&amp;psc=1&amp;spLa=ZW5jcnlwdGVkUXVhbGlmaWVyPUFXWDlNOVZFTUhRNzAmZW5jcnlwdGVkSWQ9QTAxMTg0NDgxNk1DTFg0R0tUOTBQJmVuY3J5cHRlZEFkSWQ9QTA5MjI5MTcyNDlDR0w4MFY1QUwmd2lkZ2V0TmFtZT1zcF9hdGYmYWN0aW9uPWNsaWNrUmVkaXJlY3QmZG9Ob3RMb2dDbGljaz10cnVl" TargetMode="External"/><Relationship Id="rId15" Type="http://schemas.openxmlformats.org/officeDocument/2006/relationships/hyperlink" Target="https://www.mcmaster.com/screws/hex-head-screw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.com/nuts/square-nuts/thread-size~5-40/" TargetMode="External"/><Relationship Id="rId19" Type="http://schemas.openxmlformats.org/officeDocument/2006/relationships/hyperlink" Target="https://www.team-blacksheep.com/products/prod:unifypro32_hv" TargetMode="External"/><Relationship Id="rId4" Type="http://schemas.openxmlformats.org/officeDocument/2006/relationships/hyperlink" Target="https://www.adafruit.com/product/5186" TargetMode="External"/><Relationship Id="rId9" Type="http://schemas.openxmlformats.org/officeDocument/2006/relationships/hyperlink" Target="https://www.mcmaster.com/nuts/square-nuts/thread-size~2-56/" TargetMode="External"/><Relationship Id="rId14" Type="http://schemas.openxmlformats.org/officeDocument/2006/relationships/hyperlink" Target="https://www.mcmaster.com/screws/hex-head-screws/" TargetMode="External"/><Relationship Id="rId22" Type="http://schemas.openxmlformats.org/officeDocument/2006/relationships/hyperlink" Target="https://www.ebay.ca/itm/401251399589?hash=item5d6c7277a5:g:sRAAAOSwbShbOvz~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11" zoomScaleNormal="100" workbookViewId="0">
      <selection activeCell="B14" sqref="B14"/>
    </sheetView>
  </sheetViews>
  <sheetFormatPr defaultRowHeight="15.75"/>
  <cols>
    <col min="1" max="1" width="53.42578125" style="6" customWidth="1"/>
    <col min="2" max="2" width="74.28515625" style="6" customWidth="1"/>
    <col min="3" max="3" width="53.42578125" style="6" customWidth="1"/>
    <col min="4" max="4" width="68.42578125" style="6" customWidth="1"/>
    <col min="5" max="5" width="13.42578125" style="6" customWidth="1"/>
    <col min="6" max="6" width="17.85546875" style="9" customWidth="1"/>
    <col min="7" max="7" width="19.85546875" style="9" customWidth="1"/>
    <col min="8" max="8" width="14.7109375" style="6" customWidth="1"/>
    <col min="9" max="9" width="16.85546875" style="6" customWidth="1"/>
    <col min="10" max="15" width="74.28515625" style="6" customWidth="1"/>
    <col min="16" max="16384" width="9.140625" style="6"/>
  </cols>
  <sheetData>
    <row r="1" spans="1:10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1"/>
    </row>
    <row r="2" spans="1:10">
      <c r="A2" s="11" t="s">
        <v>9</v>
      </c>
      <c r="B2" s="2" t="s">
        <v>10</v>
      </c>
      <c r="C2" s="2" t="s">
        <v>9</v>
      </c>
      <c r="D2" s="2" t="s">
        <v>11</v>
      </c>
      <c r="E2" s="3">
        <v>1</v>
      </c>
      <c r="F2" s="8" t="s">
        <v>11</v>
      </c>
      <c r="G2" s="8" t="s">
        <v>11</v>
      </c>
      <c r="H2" s="3">
        <v>458</v>
      </c>
      <c r="I2" s="3">
        <v>458</v>
      </c>
      <c r="J2" s="2"/>
    </row>
    <row r="3" spans="1:10" ht="31.5">
      <c r="A3" s="11" t="s">
        <v>12</v>
      </c>
      <c r="B3" s="2" t="s">
        <v>13</v>
      </c>
      <c r="C3" s="2" t="s">
        <v>14</v>
      </c>
      <c r="D3" s="10" t="s">
        <v>15</v>
      </c>
      <c r="E3" s="3">
        <v>4</v>
      </c>
      <c r="F3" s="8">
        <v>17.5</v>
      </c>
      <c r="G3" s="8">
        <f>E3*F3</f>
        <v>70</v>
      </c>
      <c r="H3" s="4">
        <v>35.6</v>
      </c>
      <c r="I3" s="3">
        <v>142.4</v>
      </c>
      <c r="J3" s="2"/>
    </row>
    <row r="4" spans="1:10">
      <c r="A4" s="11" t="s">
        <v>16</v>
      </c>
      <c r="B4" s="2" t="s">
        <v>17</v>
      </c>
      <c r="C4" s="2" t="s">
        <v>18</v>
      </c>
      <c r="D4" s="10" t="s">
        <v>19</v>
      </c>
      <c r="E4" s="3">
        <v>1</v>
      </c>
      <c r="F4" s="8">
        <v>31.1</v>
      </c>
      <c r="G4" s="8">
        <f t="shared" ref="G4:G39" si="0">E4*F4</f>
        <v>31.1</v>
      </c>
      <c r="H4" s="3">
        <v>5</v>
      </c>
      <c r="I4" s="3">
        <v>5</v>
      </c>
      <c r="J4" s="2"/>
    </row>
    <row r="5" spans="1:10" ht="31.5">
      <c r="A5" s="11" t="s">
        <v>20</v>
      </c>
      <c r="B5" s="2" t="s">
        <v>21</v>
      </c>
      <c r="C5" s="2" t="s">
        <v>22</v>
      </c>
      <c r="D5" s="10" t="s">
        <v>23</v>
      </c>
      <c r="E5" s="3">
        <v>4</v>
      </c>
      <c r="F5" s="8">
        <v>5.0200000000000002E-2</v>
      </c>
      <c r="G5" s="8">
        <f t="shared" si="0"/>
        <v>0.20080000000000001</v>
      </c>
      <c r="H5" s="3">
        <v>0.5</v>
      </c>
      <c r="I5" s="3">
        <v>2</v>
      </c>
      <c r="J5" s="2"/>
    </row>
    <row r="6" spans="1:10" ht="31.5">
      <c r="A6" s="11" t="s">
        <v>24</v>
      </c>
      <c r="B6" s="2" t="s">
        <v>21</v>
      </c>
      <c r="C6" s="5" t="s">
        <v>25</v>
      </c>
      <c r="D6" s="10" t="s">
        <v>26</v>
      </c>
      <c r="E6" s="3">
        <v>4</v>
      </c>
      <c r="F6" s="8">
        <v>0.11070000000000001</v>
      </c>
      <c r="G6" s="8">
        <f t="shared" si="0"/>
        <v>0.44280000000000003</v>
      </c>
      <c r="H6" s="3">
        <v>0.5</v>
      </c>
      <c r="I6" s="3">
        <v>2</v>
      </c>
      <c r="J6" s="2"/>
    </row>
    <row r="7" spans="1:10" ht="47.25">
      <c r="A7" s="13" t="s">
        <v>27</v>
      </c>
      <c r="B7" s="2" t="s">
        <v>28</v>
      </c>
      <c r="C7" s="2" t="s">
        <v>29</v>
      </c>
      <c r="D7" s="10" t="s">
        <v>30</v>
      </c>
      <c r="E7" s="3">
        <v>1</v>
      </c>
      <c r="F7" s="8">
        <v>1.49</v>
      </c>
      <c r="G7" s="8">
        <f t="shared" si="0"/>
        <v>1.49</v>
      </c>
      <c r="H7" s="3">
        <v>2</v>
      </c>
      <c r="I7" s="3">
        <v>2</v>
      </c>
      <c r="J7" s="2"/>
    </row>
    <row r="8" spans="1:10" ht="47.25">
      <c r="A8" s="13" t="s">
        <v>31</v>
      </c>
      <c r="B8" s="2"/>
      <c r="C8" s="2" t="s">
        <v>32</v>
      </c>
      <c r="D8" s="10" t="s">
        <v>33</v>
      </c>
      <c r="E8" s="3">
        <v>1</v>
      </c>
      <c r="F8" s="8">
        <v>19.95</v>
      </c>
      <c r="G8" s="8">
        <f t="shared" si="0"/>
        <v>19.95</v>
      </c>
      <c r="H8" s="3">
        <v>5.7</v>
      </c>
      <c r="I8" s="3">
        <v>5.7</v>
      </c>
      <c r="J8" s="2"/>
    </row>
    <row r="9" spans="1:10" ht="63">
      <c r="A9" s="13" t="s">
        <v>34</v>
      </c>
      <c r="B9" s="2" t="s">
        <v>35</v>
      </c>
      <c r="C9" s="2" t="s">
        <v>36</v>
      </c>
      <c r="D9" s="10" t="s">
        <v>37</v>
      </c>
      <c r="E9" s="3">
        <v>6</v>
      </c>
      <c r="F9" s="8">
        <v>9.99</v>
      </c>
      <c r="G9" s="8">
        <f t="shared" si="0"/>
        <v>59.94</v>
      </c>
      <c r="H9" s="3">
        <v>11</v>
      </c>
      <c r="I9" s="3">
        <v>66</v>
      </c>
      <c r="J9" s="2"/>
    </row>
    <row r="10" spans="1:10">
      <c r="A10" s="5" t="s">
        <v>38</v>
      </c>
      <c r="B10" s="2" t="s">
        <v>39</v>
      </c>
      <c r="C10" s="5" t="s">
        <v>40</v>
      </c>
      <c r="D10" s="2" t="s">
        <v>11</v>
      </c>
      <c r="E10" s="3">
        <v>6</v>
      </c>
      <c r="F10" s="8" t="s">
        <v>11</v>
      </c>
      <c r="G10" s="8" t="s">
        <v>11</v>
      </c>
      <c r="H10" s="3">
        <v>2</v>
      </c>
      <c r="I10" s="3">
        <v>12</v>
      </c>
      <c r="J10" s="2"/>
    </row>
    <row r="11" spans="1:10">
      <c r="A11" s="2" t="s">
        <v>41</v>
      </c>
      <c r="B11" s="2" t="s">
        <v>10</v>
      </c>
      <c r="C11" s="2" t="s">
        <v>42</v>
      </c>
      <c r="D11" s="2" t="s">
        <v>11</v>
      </c>
      <c r="E11" s="3">
        <v>1</v>
      </c>
      <c r="F11" s="8" t="s">
        <v>11</v>
      </c>
      <c r="G11" s="8" t="s">
        <v>11</v>
      </c>
      <c r="H11" s="3">
        <v>58</v>
      </c>
      <c r="I11" s="3">
        <v>58</v>
      </c>
      <c r="J11" s="2"/>
    </row>
    <row r="12" spans="1:10" ht="31.5">
      <c r="A12" s="11" t="s">
        <v>43</v>
      </c>
      <c r="B12" s="2" t="s">
        <v>21</v>
      </c>
      <c r="C12" s="5" t="s">
        <v>44</v>
      </c>
      <c r="D12" s="10" t="s">
        <v>23</v>
      </c>
      <c r="E12" s="3">
        <v>4</v>
      </c>
      <c r="F12" s="8">
        <v>5.3999999999999999E-2</v>
      </c>
      <c r="G12" s="8">
        <f t="shared" si="0"/>
        <v>0.216</v>
      </c>
      <c r="H12" s="3">
        <v>0.5</v>
      </c>
      <c r="I12" s="3">
        <v>2</v>
      </c>
      <c r="J12" s="2"/>
    </row>
    <row r="13" spans="1:10" ht="31.5">
      <c r="A13" s="11" t="s">
        <v>45</v>
      </c>
      <c r="B13" s="2" t="s">
        <v>21</v>
      </c>
      <c r="C13" s="2" t="s">
        <v>46</v>
      </c>
      <c r="D13" s="10" t="s">
        <v>47</v>
      </c>
      <c r="E13" s="3">
        <v>4</v>
      </c>
      <c r="F13" s="8">
        <v>4.8800000000000003E-2</v>
      </c>
      <c r="G13" s="8">
        <f t="shared" si="0"/>
        <v>0.19520000000000001</v>
      </c>
      <c r="H13" s="3">
        <v>0.5</v>
      </c>
      <c r="I13" s="3">
        <v>2</v>
      </c>
      <c r="J13" s="2"/>
    </row>
    <row r="14" spans="1:10" ht="31.5">
      <c r="A14" s="11" t="s">
        <v>48</v>
      </c>
      <c r="B14" s="2" t="s">
        <v>49</v>
      </c>
      <c r="C14" s="2" t="s">
        <v>50</v>
      </c>
      <c r="D14" s="10" t="s">
        <v>48</v>
      </c>
      <c r="E14" s="3">
        <v>1</v>
      </c>
      <c r="F14" s="8">
        <v>6.5</v>
      </c>
      <c r="G14" s="8">
        <f t="shared" si="0"/>
        <v>6.5</v>
      </c>
      <c r="H14" s="3">
        <v>9</v>
      </c>
      <c r="I14" s="3">
        <v>9</v>
      </c>
      <c r="J14" s="2"/>
    </row>
    <row r="15" spans="1:10" ht="31.5">
      <c r="A15" s="11" t="s">
        <v>51</v>
      </c>
      <c r="B15" s="2" t="s">
        <v>21</v>
      </c>
      <c r="C15" s="5" t="s">
        <v>52</v>
      </c>
      <c r="D15" s="10" t="s">
        <v>23</v>
      </c>
      <c r="E15" s="3">
        <v>30</v>
      </c>
      <c r="F15" s="8">
        <v>5.8599999999999999E-2</v>
      </c>
      <c r="G15" s="8">
        <f t="shared" si="0"/>
        <v>1.758</v>
      </c>
      <c r="H15" s="3">
        <v>0.5</v>
      </c>
      <c r="I15" s="3">
        <v>15</v>
      </c>
      <c r="J15" s="2"/>
    </row>
    <row r="16" spans="1:10" ht="31.5">
      <c r="A16" s="11" t="s">
        <v>53</v>
      </c>
      <c r="B16" s="2" t="s">
        <v>21</v>
      </c>
      <c r="C16" s="2" t="s">
        <v>54</v>
      </c>
      <c r="D16" s="10" t="s">
        <v>26</v>
      </c>
      <c r="E16" s="3">
        <v>2</v>
      </c>
      <c r="F16" s="8">
        <v>8.0299999999999996E-2</v>
      </c>
      <c r="G16" s="8">
        <f t="shared" si="0"/>
        <v>0.16059999999999999</v>
      </c>
      <c r="H16" s="3">
        <v>0.5</v>
      </c>
      <c r="I16" s="3">
        <v>1</v>
      </c>
      <c r="J16" s="2"/>
    </row>
    <row r="17" spans="1:10" ht="31.5">
      <c r="A17" s="11" t="s">
        <v>55</v>
      </c>
      <c r="B17" s="2" t="s">
        <v>21</v>
      </c>
      <c r="C17" s="2" t="s">
        <v>56</v>
      </c>
      <c r="D17" s="10" t="s">
        <v>26</v>
      </c>
      <c r="E17" s="3">
        <v>4</v>
      </c>
      <c r="F17" s="8">
        <v>7.9200000000000007E-2</v>
      </c>
      <c r="G17" s="8">
        <f t="shared" si="0"/>
        <v>0.31680000000000003</v>
      </c>
      <c r="H17" s="3">
        <v>0.5</v>
      </c>
      <c r="I17" s="3">
        <v>2</v>
      </c>
      <c r="J17" s="2"/>
    </row>
    <row r="18" spans="1:10" ht="31.5">
      <c r="A18" s="11" t="s">
        <v>57</v>
      </c>
      <c r="B18" s="2" t="s">
        <v>21</v>
      </c>
      <c r="C18" s="2" t="s">
        <v>58</v>
      </c>
      <c r="D18" s="10" t="s">
        <v>26</v>
      </c>
      <c r="E18" s="3">
        <v>8</v>
      </c>
      <c r="F18" s="8">
        <v>7.5800000000000006E-2</v>
      </c>
      <c r="G18" s="8">
        <f t="shared" si="0"/>
        <v>0.60640000000000005</v>
      </c>
      <c r="H18" s="3">
        <v>0.5</v>
      </c>
      <c r="I18" s="3">
        <v>4</v>
      </c>
      <c r="J18" s="2"/>
    </row>
    <row r="19" spans="1:10" ht="31.5">
      <c r="A19" s="11" t="s">
        <v>59</v>
      </c>
      <c r="B19" s="2" t="s">
        <v>21</v>
      </c>
      <c r="C19" s="2" t="s">
        <v>60</v>
      </c>
      <c r="D19" s="10" t="s">
        <v>26</v>
      </c>
      <c r="E19" s="3">
        <v>8</v>
      </c>
      <c r="F19" s="8">
        <v>8.2500000000000004E-2</v>
      </c>
      <c r="G19" s="8">
        <f t="shared" si="0"/>
        <v>0.66</v>
      </c>
      <c r="H19" s="3">
        <v>0.5</v>
      </c>
      <c r="I19" s="3">
        <v>4</v>
      </c>
      <c r="J19" s="2"/>
    </row>
    <row r="20" spans="1:10" ht="31.5">
      <c r="A20" s="11" t="s">
        <v>61</v>
      </c>
      <c r="B20" s="2" t="s">
        <v>21</v>
      </c>
      <c r="C20" s="2" t="s">
        <v>62</v>
      </c>
      <c r="D20" s="10" t="s">
        <v>26</v>
      </c>
      <c r="E20" s="3">
        <v>8</v>
      </c>
      <c r="F20" s="8">
        <v>8.14E-2</v>
      </c>
      <c r="G20" s="8">
        <f t="shared" si="0"/>
        <v>0.6512</v>
      </c>
      <c r="H20" s="3">
        <v>0.5</v>
      </c>
      <c r="I20" s="3">
        <v>4</v>
      </c>
      <c r="J20" s="2"/>
    </row>
    <row r="21" spans="1:10">
      <c r="A21" s="2" t="s">
        <v>63</v>
      </c>
      <c r="B21" s="2" t="s">
        <v>10</v>
      </c>
      <c r="C21" s="2" t="s">
        <v>64</v>
      </c>
      <c r="D21" s="2" t="s">
        <v>11</v>
      </c>
      <c r="E21" s="3">
        <v>1</v>
      </c>
      <c r="F21" s="14" t="s">
        <v>11</v>
      </c>
      <c r="G21" s="11" t="s">
        <v>11</v>
      </c>
      <c r="H21" s="3">
        <v>1</v>
      </c>
      <c r="I21" s="3">
        <v>1</v>
      </c>
      <c r="J21" s="2"/>
    </row>
    <row r="22" spans="1:10">
      <c r="A22" s="2" t="s">
        <v>65</v>
      </c>
      <c r="B22" s="2" t="s">
        <v>10</v>
      </c>
      <c r="C22" s="2" t="s">
        <v>66</v>
      </c>
      <c r="D22" s="2" t="s">
        <v>11</v>
      </c>
      <c r="E22" s="3">
        <v>1</v>
      </c>
      <c r="F22" s="14" t="s">
        <v>11</v>
      </c>
      <c r="G22" s="11" t="s">
        <v>11</v>
      </c>
      <c r="H22" s="3">
        <v>33</v>
      </c>
      <c r="I22" s="3">
        <v>33</v>
      </c>
      <c r="J22" s="2"/>
    </row>
    <row r="23" spans="1:10">
      <c r="A23" s="2" t="s">
        <v>67</v>
      </c>
      <c r="B23" s="2" t="s">
        <v>10</v>
      </c>
      <c r="C23" s="2" t="s">
        <v>68</v>
      </c>
      <c r="D23" s="2" t="s">
        <v>11</v>
      </c>
      <c r="E23" s="3">
        <v>1</v>
      </c>
      <c r="F23" s="14" t="s">
        <v>11</v>
      </c>
      <c r="G23" s="11" t="s">
        <v>11</v>
      </c>
      <c r="H23" s="3">
        <v>12</v>
      </c>
      <c r="I23" s="3">
        <v>12</v>
      </c>
      <c r="J23" s="2"/>
    </row>
    <row r="24" spans="1:10" ht="31.5">
      <c r="A24" s="5" t="s">
        <v>69</v>
      </c>
      <c r="B24" s="2" t="s">
        <v>70</v>
      </c>
      <c r="C24" s="5" t="s">
        <v>71</v>
      </c>
      <c r="D24" s="2" t="s">
        <v>11</v>
      </c>
      <c r="E24" s="3">
        <v>1</v>
      </c>
      <c r="F24" s="14" t="s">
        <v>11</v>
      </c>
      <c r="G24" s="11" t="s">
        <v>11</v>
      </c>
      <c r="H24" s="3">
        <v>0.11</v>
      </c>
      <c r="I24" s="3">
        <v>0.11</v>
      </c>
      <c r="J24" s="2"/>
    </row>
    <row r="25" spans="1:10" ht="31.5">
      <c r="A25" s="13" t="s">
        <v>72</v>
      </c>
      <c r="B25" s="2" t="s">
        <v>73</v>
      </c>
      <c r="C25" s="2" t="s">
        <v>74</v>
      </c>
      <c r="D25" s="10" t="s">
        <v>75</v>
      </c>
      <c r="E25" s="3">
        <v>1</v>
      </c>
      <c r="F25" s="14">
        <v>14.95</v>
      </c>
      <c r="G25" s="11">
        <f>E25*F25</f>
        <v>14.95</v>
      </c>
      <c r="H25" s="3">
        <v>2.5</v>
      </c>
      <c r="I25" s="3">
        <v>2.5</v>
      </c>
      <c r="J25" s="2"/>
    </row>
    <row r="26" spans="1:10">
      <c r="A26" s="2" t="s">
        <v>76</v>
      </c>
      <c r="B26" s="2" t="s">
        <v>10</v>
      </c>
      <c r="C26" s="2" t="s">
        <v>77</v>
      </c>
      <c r="D26" s="2" t="s">
        <v>11</v>
      </c>
      <c r="E26" s="3">
        <v>2</v>
      </c>
      <c r="F26" s="14" t="s">
        <v>11</v>
      </c>
      <c r="G26" s="11" t="s">
        <v>11</v>
      </c>
      <c r="H26" s="3">
        <v>9</v>
      </c>
      <c r="I26" s="3">
        <v>18</v>
      </c>
      <c r="J26" s="2"/>
    </row>
    <row r="27" spans="1:10">
      <c r="A27" s="2" t="s">
        <v>78</v>
      </c>
      <c r="B27" s="2" t="s">
        <v>10</v>
      </c>
      <c r="C27" s="2" t="s">
        <v>79</v>
      </c>
      <c r="D27" s="2" t="s">
        <v>11</v>
      </c>
      <c r="E27" s="3">
        <v>2</v>
      </c>
      <c r="F27" s="14" t="s">
        <v>11</v>
      </c>
      <c r="G27" s="11" t="s">
        <v>11</v>
      </c>
      <c r="H27" s="3">
        <v>43</v>
      </c>
      <c r="I27" s="3">
        <v>86</v>
      </c>
      <c r="J27" s="2"/>
    </row>
    <row r="28" spans="1:10" ht="31.5">
      <c r="A28" s="13" t="s">
        <v>80</v>
      </c>
      <c r="B28" s="2"/>
      <c r="C28" s="2" t="s">
        <v>81</v>
      </c>
      <c r="D28" s="10" t="s">
        <v>82</v>
      </c>
      <c r="E28" s="3">
        <v>2</v>
      </c>
      <c r="F28" s="8">
        <f>101.55/2</f>
        <v>50.774999999999999</v>
      </c>
      <c r="G28" s="8">
        <f t="shared" si="0"/>
        <v>101.55</v>
      </c>
      <c r="H28" s="3">
        <v>488</v>
      </c>
      <c r="I28" s="3">
        <v>976</v>
      </c>
      <c r="J28" s="2"/>
    </row>
    <row r="29" spans="1:10">
      <c r="A29" s="2" t="s">
        <v>83</v>
      </c>
      <c r="B29" s="2" t="s">
        <v>10</v>
      </c>
      <c r="C29" s="2" t="s">
        <v>84</v>
      </c>
      <c r="D29" s="2" t="s">
        <v>11</v>
      </c>
      <c r="E29" s="3">
        <v>1</v>
      </c>
      <c r="F29" s="14" t="s">
        <v>11</v>
      </c>
      <c r="G29" s="11" t="s">
        <v>11</v>
      </c>
      <c r="H29" s="3">
        <v>7</v>
      </c>
      <c r="I29" s="3">
        <v>7</v>
      </c>
      <c r="J29" s="2"/>
    </row>
    <row r="30" spans="1:10">
      <c r="A30" s="2" t="s">
        <v>85</v>
      </c>
      <c r="B30" s="2" t="s">
        <v>10</v>
      </c>
      <c r="C30" s="2" t="s">
        <v>86</v>
      </c>
      <c r="D30" s="2" t="s">
        <v>11</v>
      </c>
      <c r="E30" s="3">
        <v>1</v>
      </c>
      <c r="F30" s="14" t="s">
        <v>11</v>
      </c>
      <c r="G30" s="11" t="s">
        <v>11</v>
      </c>
      <c r="H30" s="3">
        <v>43</v>
      </c>
      <c r="I30" s="3">
        <v>43</v>
      </c>
      <c r="J30" s="2"/>
    </row>
    <row r="31" spans="1:10" ht="47.25">
      <c r="A31" s="13" t="s">
        <v>27</v>
      </c>
      <c r="B31" s="2" t="s">
        <v>87</v>
      </c>
      <c r="C31" s="2" t="s">
        <v>88</v>
      </c>
      <c r="D31" s="10" t="s">
        <v>30</v>
      </c>
      <c r="E31" s="3">
        <v>1</v>
      </c>
      <c r="F31" s="14">
        <v>1.49</v>
      </c>
      <c r="G31" s="11">
        <v>1.49</v>
      </c>
      <c r="H31" s="3">
        <v>30</v>
      </c>
      <c r="I31" s="3">
        <v>30</v>
      </c>
      <c r="J31" s="2"/>
    </row>
    <row r="32" spans="1:10" ht="31.5">
      <c r="A32" s="11" t="s">
        <v>89</v>
      </c>
      <c r="B32" s="2"/>
      <c r="C32" s="2" t="s">
        <v>90</v>
      </c>
      <c r="D32" s="10" t="s">
        <v>91</v>
      </c>
      <c r="E32" s="3">
        <v>5</v>
      </c>
      <c r="F32" s="14">
        <v>1.29</v>
      </c>
      <c r="G32" s="11">
        <f>5*1.29</f>
        <v>6.45</v>
      </c>
      <c r="H32" s="3">
        <v>3</v>
      </c>
      <c r="I32" s="3">
        <v>15</v>
      </c>
      <c r="J32" s="2"/>
    </row>
    <row r="33" spans="1:10">
      <c r="A33" s="5" t="s">
        <v>92</v>
      </c>
      <c r="B33" s="2" t="s">
        <v>93</v>
      </c>
      <c r="C33" s="5" t="s">
        <v>94</v>
      </c>
      <c r="D33" s="2" t="s">
        <v>11</v>
      </c>
      <c r="E33" s="3">
        <v>5</v>
      </c>
      <c r="F33" s="14" t="s">
        <v>11</v>
      </c>
      <c r="G33" s="11" t="s">
        <v>11</v>
      </c>
      <c r="H33" s="3">
        <v>2</v>
      </c>
      <c r="I33" s="3">
        <v>10</v>
      </c>
      <c r="J33" s="2"/>
    </row>
    <row r="34" spans="1:10" ht="31.5">
      <c r="A34" s="15" t="s">
        <v>95</v>
      </c>
      <c r="B34" s="2" t="s">
        <v>96</v>
      </c>
      <c r="C34" s="2" t="s">
        <v>97</v>
      </c>
      <c r="D34" s="10" t="s">
        <v>98</v>
      </c>
      <c r="E34" s="3">
        <v>1</v>
      </c>
      <c r="F34" s="14">
        <v>49.95</v>
      </c>
      <c r="G34" s="11">
        <f>F34*E34</f>
        <v>49.95</v>
      </c>
      <c r="H34" s="3">
        <v>9.1999999999999993</v>
      </c>
      <c r="I34" s="3">
        <v>9.1999999999999993</v>
      </c>
      <c r="J34" s="2"/>
    </row>
    <row r="35" spans="1:10">
      <c r="A35" s="5" t="s">
        <v>99</v>
      </c>
      <c r="B35" s="2" t="s">
        <v>100</v>
      </c>
      <c r="C35" s="5" t="s">
        <v>101</v>
      </c>
      <c r="D35" s="2" t="s">
        <v>11</v>
      </c>
      <c r="E35" s="3">
        <v>1</v>
      </c>
      <c r="F35" s="14" t="s">
        <v>11</v>
      </c>
      <c r="G35" s="11" t="s">
        <v>11</v>
      </c>
      <c r="H35" s="3">
        <v>3.5</v>
      </c>
      <c r="I35" s="3">
        <v>3.5</v>
      </c>
      <c r="J35" s="2"/>
    </row>
    <row r="36" spans="1:10">
      <c r="A36" s="2" t="s">
        <v>102</v>
      </c>
      <c r="B36" s="2" t="s">
        <v>103</v>
      </c>
      <c r="C36" s="2" t="s">
        <v>104</v>
      </c>
      <c r="D36" s="2" t="s">
        <v>11</v>
      </c>
      <c r="E36" s="3">
        <v>2</v>
      </c>
      <c r="F36" s="14" t="s">
        <v>11</v>
      </c>
      <c r="G36" s="11" t="s">
        <v>11</v>
      </c>
      <c r="H36" s="3">
        <v>5</v>
      </c>
      <c r="I36" s="3">
        <v>10</v>
      </c>
      <c r="J36" s="2"/>
    </row>
    <row r="37" spans="1:10">
      <c r="A37" s="2" t="s">
        <v>105</v>
      </c>
      <c r="B37" s="2" t="s">
        <v>106</v>
      </c>
      <c r="C37" s="2" t="s">
        <v>107</v>
      </c>
      <c r="D37" s="2" t="s">
        <v>11</v>
      </c>
      <c r="E37" s="3">
        <v>2</v>
      </c>
      <c r="F37" s="14" t="s">
        <v>11</v>
      </c>
      <c r="G37" s="11" t="s">
        <v>11</v>
      </c>
      <c r="H37" s="3">
        <v>5</v>
      </c>
      <c r="I37" s="3">
        <v>10</v>
      </c>
      <c r="J37" s="2"/>
    </row>
    <row r="38" spans="1:10" ht="31.5">
      <c r="A38" s="11" t="s">
        <v>108</v>
      </c>
      <c r="B38" s="2" t="s">
        <v>21</v>
      </c>
      <c r="C38" s="5" t="s">
        <v>109</v>
      </c>
      <c r="D38" s="10" t="s">
        <v>47</v>
      </c>
      <c r="E38" s="3">
        <v>4</v>
      </c>
      <c r="F38" s="14">
        <v>7.3700000000000002E-2</v>
      </c>
      <c r="G38" s="8">
        <f t="shared" si="0"/>
        <v>0.29480000000000001</v>
      </c>
      <c r="H38" s="3">
        <v>0.5</v>
      </c>
      <c r="I38" s="3">
        <v>2</v>
      </c>
      <c r="J38" s="2"/>
    </row>
    <row r="39" spans="1:10">
      <c r="A39" s="2" t="s">
        <v>110</v>
      </c>
      <c r="B39" s="2" t="s">
        <v>10</v>
      </c>
      <c r="C39" s="2" t="s">
        <v>110</v>
      </c>
      <c r="D39" s="2" t="s">
        <v>11</v>
      </c>
      <c r="E39" s="3">
        <v>4</v>
      </c>
      <c r="F39" s="14" t="s">
        <v>11</v>
      </c>
      <c r="G39" s="11" t="s">
        <v>11</v>
      </c>
      <c r="H39" s="3">
        <v>12</v>
      </c>
      <c r="I39" s="3">
        <v>48</v>
      </c>
      <c r="J39" s="2"/>
    </row>
    <row r="40" spans="1:10" ht="31.5">
      <c r="A40" s="1" t="s">
        <v>111</v>
      </c>
      <c r="B40" s="2" t="s">
        <v>112</v>
      </c>
      <c r="C40" s="1"/>
      <c r="D40" s="2"/>
      <c r="E40" s="16">
        <f>SUM(G3:G39)+26</f>
        <v>394.87259999999998</v>
      </c>
      <c r="F40" s="17"/>
      <c r="G40" s="18"/>
      <c r="H40" s="19">
        <v>2112.41</v>
      </c>
      <c r="I40" s="19"/>
      <c r="J40" s="2"/>
    </row>
  </sheetData>
  <mergeCells count="2">
    <mergeCell ref="E40:G40"/>
    <mergeCell ref="H40:I40"/>
  </mergeCells>
  <hyperlinks>
    <hyperlink ref="D3" r:id="rId1" display="https://store.tmotor.com/goods.php?id=1139" xr:uid="{E211798C-9776-45F0-B820-C8D853447E4F}"/>
    <hyperlink ref="D4" r:id="rId2" display="https://store-usa.arduino.cc/products/arduino-nano-33-ble-sense?selectedStore=us" xr:uid="{C3957C6E-102B-409E-8995-D5879CA5F6EC}"/>
    <hyperlink ref="D9" r:id="rId3" display="https://www.amazon.com/Microphone-Computer-Streaming-Superior-Light-wb-4/dp/B088LLXMXY/ref=sr_1_3?crid=1RG59KY55W9TU&amp;keywords=ZEALINNO+1080P+Webcam&amp;qid=1640626099&amp;sprefix=zealinno+1080p+webcam%2Caps%2C234&amp;sr=8-3" xr:uid="{F0A218C6-0C57-4677-9009-AD7E47DBAE39}"/>
    <hyperlink ref="D8" r:id="rId4" display="https://www.adafruit.com/product/5186" xr:uid="{053BFF83-A06E-4B8F-ADD7-41268D4D524F}"/>
    <hyperlink ref="D28" r:id="rId5" display="https://www.amazon.ca/HRB-Battery-5200mAh-Traxxas-Helicopter/dp/B088QT3361/ref=sr_1_3_sspa?crid=32A148POKT6KK&amp;keywords=4s+lipo+battery&amp;qid=1640625887&amp;s=electronics&amp;sprefix=4s+lipo+battery%2Celectronics%2C106&amp;sr=1-3-spons&amp;psc=1&amp;spLa=ZW5jcnlwdGVkUXVhbGlmaWVyPUFXWDlNOVZFTUhRNzAmZW5jcnlwdGVkSWQ9QTAxMTg0NDgxNk1DTFg0R0tUOTBQJmVuY3J5cHRlZEFkSWQ9QTA5MjI5MTcyNDlDR0w4MFY1QUwmd2lkZ2V0TmFtZT1zcF9hdGYmYWN0aW9uPWNsaWNrUmVkaXJlY3QmZG9Ob3RMb2dDbGljaz10cnVl" xr:uid="{5D100030-5853-4311-AE49-6A2BF351F05E}"/>
    <hyperlink ref="D6" r:id="rId6" display="https://www.mcmaster.com/screws/hex-head-screws/thread-size~0-80/" xr:uid="{EA052E50-BD33-4D26-B328-74A1F10939B2}"/>
    <hyperlink ref="D5" r:id="rId7" display="https://www.mcmaster.com/nuts/hex-nuts/thread-size~0-80/" xr:uid="{C9F70BCA-DEFA-4F27-ABC0-7BEF7A568383}"/>
    <hyperlink ref="D7" r:id="rId8" display="https://www.amazon.com/HOVTOIL-Ports-Adapter-Splitter-Accessories/dp/B08LVRX65J/ref=sr_1_3?keywords=usb%2Bexpander%2Bcheap&amp;qid=1640622525&amp;sr=8-3&amp;th=1&amp;psc=1" xr:uid="{82CB801D-AB98-4927-A451-1D7FC0C71CBA}"/>
    <hyperlink ref="D15" r:id="rId9" display="https://www.mcmaster.com/nuts/square-nuts/thread-size~2-56/" xr:uid="{B1A5058F-058F-41C9-ABF9-7D0334F3AAA6}"/>
    <hyperlink ref="D12" r:id="rId10" display="https://www.mcmaster.com/nuts/square-nuts/thread-size~5-40/" xr:uid="{4D1881F5-2319-48E4-8570-8708E6DCD4C1}"/>
    <hyperlink ref="D14" r:id="rId11" display="https://store-usa.arduino.cc/products/feetech-mini-servo-motor-120-degrees-9g?selectedStore=us" xr:uid="{3CC89A51-C349-458D-B63E-9F1E0CC2569C}"/>
    <hyperlink ref="D16" r:id="rId12" display="https://www.mcmaster.com/screws/hex-head-screws/" xr:uid="{B19266AE-1EEE-4CE1-A838-704AB2825869}"/>
    <hyperlink ref="D17" r:id="rId13" display="https://www.mcmaster.com/screws/hex-head-screws/" xr:uid="{DDBF7426-15AA-49F0-9210-3CB7E5F6D5A5}"/>
    <hyperlink ref="D18" r:id="rId14" display="https://www.mcmaster.com/screws/hex-head-screws/" xr:uid="{26806421-A62A-4899-AC66-EA29A156C812}"/>
    <hyperlink ref="D19" r:id="rId15" display="https://www.mcmaster.com/screws/hex-head-screws/" xr:uid="{99BF2C27-B215-4D31-BE5B-A60279EAF170}"/>
    <hyperlink ref="D20" r:id="rId16" display="https://www.mcmaster.com/screws/hex-head-screws/" xr:uid="{519FED82-4075-45CC-B9F7-8853F6E31AC1}"/>
    <hyperlink ref="D13" r:id="rId17" display="https://www.mcmaster.com/screws/thread-size~5-40/18-8-stainless-steel-button-head-hex-drive-screws-9/" xr:uid="{310199A2-31F2-43D2-B174-F580BD2A272F}"/>
    <hyperlink ref="D38" r:id="rId18" display="https://www.mcmaster.com/nuts/hex-nuts/system-of-measurement~metric/thread-size~m5/" xr:uid="{CD3E525E-6183-4F35-8951-944C98BB6A96}"/>
    <hyperlink ref="D34" r:id="rId19" display="https://www.team-blacksheep.com/products/prod:unifypro32_hv" xr:uid="{C36E63D2-4286-4977-9D7F-B2DF9831A752}"/>
    <hyperlink ref="D25" r:id="rId20" display="https://www.adafruit.com/product/3387" xr:uid="{E246F28E-0B66-4456-97A8-ED875E53EE92}"/>
    <hyperlink ref="D31" r:id="rId21" display="https://www.amazon.com/HOVTOIL-Ports-Adapter-Splitter-Accessories/dp/B08LVRX65J/ref=sr_1_3?keywords=usb%2Bexpander%2Bcheap&amp;qid=1640622525&amp;sr=8-3&amp;th=1&amp;psc=1" xr:uid="{768E290A-76EA-4223-9A03-46899E6F07D7}"/>
    <hyperlink ref="D32" r:id="rId22" display="https://www.ebay.ca/itm/401251399589?hash=item5d6c7277a5:g:sRAAAOSwbShbOvz~" xr:uid="{DDB6A1D4-4D33-41B5-A2D0-3A853E2FEF73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Zining Yu</dc:creator>
  <cp:keywords/>
  <dc:description/>
  <cp:lastModifiedBy>Rayan Ramadan</cp:lastModifiedBy>
  <cp:revision/>
  <dcterms:created xsi:type="dcterms:W3CDTF">2015-06-05T18:17:20Z</dcterms:created>
  <dcterms:modified xsi:type="dcterms:W3CDTF">2022-01-06T20:26:43Z</dcterms:modified>
  <cp:category/>
  <cp:contentStatus/>
</cp:coreProperties>
</file>