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Ejercicio" sheetId="1" r:id="rId1"/>
    <sheet name="Solucion" sheetId="3" r:id="rId2"/>
  </sheets>
  <calcPr calcId="144525"/>
</workbook>
</file>

<file path=xl/calcChain.xml><?xml version="1.0" encoding="utf-8"?>
<calcChain xmlns="http://schemas.openxmlformats.org/spreadsheetml/2006/main">
  <c r="C25" i="3" l="1"/>
  <c r="D25" i="3"/>
  <c r="E25" i="3"/>
  <c r="F25" i="3"/>
  <c r="G25" i="3"/>
  <c r="H25" i="3"/>
  <c r="B25" i="3"/>
  <c r="C24" i="3"/>
  <c r="D24" i="3"/>
  <c r="E24" i="3"/>
  <c r="F24" i="3"/>
  <c r="G24" i="3"/>
  <c r="H24" i="3"/>
  <c r="B24" i="3"/>
  <c r="C23" i="3"/>
  <c r="D23" i="3"/>
  <c r="E23" i="3"/>
  <c r="F23" i="3"/>
  <c r="G23" i="3"/>
  <c r="H23" i="3"/>
  <c r="B23" i="3"/>
  <c r="C20" i="3"/>
  <c r="D20" i="3"/>
  <c r="E20" i="3"/>
  <c r="F20" i="3"/>
  <c r="G20" i="3"/>
  <c r="G19" i="3"/>
  <c r="C19" i="3"/>
  <c r="D19" i="3"/>
  <c r="E19" i="3"/>
  <c r="F19" i="3"/>
  <c r="C18" i="3"/>
  <c r="D18" i="3"/>
  <c r="E18" i="3"/>
  <c r="H18" i="3" s="1"/>
  <c r="F18" i="3"/>
  <c r="G18" i="3"/>
  <c r="B20" i="3"/>
  <c r="B19" i="3"/>
  <c r="B18" i="3"/>
  <c r="H17" i="3"/>
  <c r="D17" i="3"/>
  <c r="E17" i="3" s="1"/>
  <c r="F17" i="3" s="1"/>
  <c r="G17" i="3" s="1"/>
  <c r="C17" i="3"/>
  <c r="C13" i="3"/>
  <c r="C14" i="3" s="1"/>
  <c r="D13" i="3"/>
  <c r="E13" i="3"/>
  <c r="F13" i="3"/>
  <c r="F14" i="3" s="1"/>
  <c r="G13" i="3"/>
  <c r="B13" i="3"/>
  <c r="H12" i="3"/>
  <c r="H11" i="3"/>
  <c r="D14" i="3"/>
  <c r="E14" i="3"/>
  <c r="G14" i="3"/>
  <c r="B14" i="3"/>
  <c r="C12" i="3"/>
  <c r="D12" i="3"/>
  <c r="E12" i="3"/>
  <c r="F12" i="3"/>
  <c r="G12" i="3"/>
  <c r="B12" i="3"/>
  <c r="D11" i="3"/>
  <c r="E11" i="3" s="1"/>
  <c r="F11" i="3" s="1"/>
  <c r="G11" i="3" s="1"/>
  <c r="C11" i="3"/>
  <c r="H20" i="3" l="1"/>
  <c r="H19" i="3"/>
  <c r="H14" i="3"/>
  <c r="H13" i="3"/>
</calcChain>
</file>

<file path=xl/comments1.xml><?xml version="1.0" encoding="utf-8"?>
<comments xmlns="http://schemas.openxmlformats.org/spreadsheetml/2006/main">
  <authors>
    <author>Fernando</author>
  </authors>
  <commentList>
    <comment ref="A11" authorId="0">
      <text>
        <r>
          <rPr>
            <b/>
            <sz val="9"/>
            <color indexed="81"/>
            <rFont val="Tahoma"/>
            <charset val="1"/>
          </rPr>
          <t>DiscoDurodeRoer:
Volumen_ventas_anterior+(Volumen_ventas_anterior*Inc_ventas)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DiscoDurodeRoer:
Volumen_ventas * Precio_Ventas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DiscoDurodeRoer:
Total_Ventas * Descuento_ventas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DiscoDurodeRoer:</t>
        </r>
        <r>
          <rPr>
            <sz val="9"/>
            <color indexed="81"/>
            <rFont val="Tahoma"/>
            <charset val="1"/>
          </rPr>
          <t xml:space="preserve">
Total_ventas - Descuentos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DiscoDurodeRoer:
Volumen_compra_anterior+(Volumen_compra_anterior*Inc_compra)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DiscoDurodeRoer:
Volumen_compra * Precio_compra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DiscoDurodeRoer:
Total_compra * Descuento_compra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DiscoDurodeRoer:
Total_compra - Descuentos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DiscoDurodeRoer:
Piensa en como puedes escibir un solo dato y autorrellenar el resto (sin tener que copiar)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DiscoDurodeRoer:
Neto Ventas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 xml:space="preserve">DiscoDurodeRoer:
Neto compras
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 xml:space="preserve">DiscoDurodeRoer:
Ganancias - Perdidas </t>
        </r>
      </text>
    </comment>
  </commentList>
</comments>
</file>

<file path=xl/comments2.xml><?xml version="1.0" encoding="utf-8"?>
<comments xmlns="http://schemas.openxmlformats.org/spreadsheetml/2006/main">
  <authors>
    <author>Fernando</author>
  </authors>
  <commentList>
    <comment ref="A11" authorId="0">
      <text>
        <r>
          <rPr>
            <b/>
            <sz val="9"/>
            <color indexed="81"/>
            <rFont val="Tahoma"/>
            <charset val="1"/>
          </rPr>
          <t>DiscoDurodeRoer:
Volumen_ventas_anterior+(Volumen_ventas_anterior*Inc_ventas)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DiscoDurodeRoer:
Volumen_ventas * Precio_Ventas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DiscoDurodeRoer:
Total_Ventas * Descuento_ventas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DiscoDurodeRoer:</t>
        </r>
        <r>
          <rPr>
            <sz val="9"/>
            <color indexed="81"/>
            <rFont val="Tahoma"/>
            <charset val="1"/>
          </rPr>
          <t xml:space="preserve">
Total_ventas - Descuentos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DiscoDurodeRoer:
Volumen_compra_anterior+(Volumen_compra_anterior*Inc_compra)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DiscoDurodeRoer:
Volumen_compra * Precio_compra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DiscoDurodeRoer:
Total_compra * Descuento_compra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DiscoDurodeRoer:
Total_compra - Descuentos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DiscoDurodeRoer:
Piensa en como puedes escibir un solo dato y autorrellenar el resto (sin tener que copiar)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DiscoDurodeRoer:
Neto Ventas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 xml:space="preserve">DiscoDurodeRoer:
Neto compras
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DiscoDurodeRoer:
Ganancias - Perdidas</t>
        </r>
      </text>
    </comment>
  </commentList>
</comments>
</file>

<file path=xl/sharedStrings.xml><?xml version="1.0" encoding="utf-8"?>
<sst xmlns="http://schemas.openxmlformats.org/spreadsheetml/2006/main" count="60" uniqueCount="29">
  <si>
    <t>ELECTRODOMESTICOS EL CHISPAZO S.A.</t>
  </si>
  <si>
    <t>Tabla de Variables Ventas</t>
  </si>
  <si>
    <t>Tabla Variables Compra</t>
  </si>
  <si>
    <t>% Inc Ventas</t>
  </si>
  <si>
    <t>% Inc Compras</t>
  </si>
  <si>
    <t>Precio Ventas</t>
  </si>
  <si>
    <t>Precio Compras</t>
  </si>
  <si>
    <t>% Des Ventas</t>
  </si>
  <si>
    <t>% Des Compras</t>
  </si>
  <si>
    <t>Enero</t>
  </si>
  <si>
    <t>Febrero</t>
  </si>
  <si>
    <t>Marzo</t>
  </si>
  <si>
    <t>Abril</t>
  </si>
  <si>
    <t>Mayo</t>
  </si>
  <si>
    <t>Junio</t>
  </si>
  <si>
    <t>Total</t>
  </si>
  <si>
    <t>Ventas</t>
  </si>
  <si>
    <t>Volumen Ventas</t>
  </si>
  <si>
    <t>Total Ventas</t>
  </si>
  <si>
    <t>Descuentos</t>
  </si>
  <si>
    <t>Neto Ventas</t>
  </si>
  <si>
    <t>Compras</t>
  </si>
  <si>
    <t>Volumen compras</t>
  </si>
  <si>
    <t>Total Compras</t>
  </si>
  <si>
    <t>Neto Compras</t>
  </si>
  <si>
    <t>Resúmenes</t>
  </si>
  <si>
    <t>Ganancias</t>
  </si>
  <si>
    <t>Pérdidas</t>
  </si>
  <si>
    <t>Beneficios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</si>
</sst>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\ _€"/>
  </numFmts>
  <fonts count="5" x14ac:knownFonts="1">
    <font>
      <sz val="11"/>
      <color theme="1"/>
      <name val="Calibri"/>
      <family val="2"/>
      <scheme val="minor"/>
    </font>
    <font>
      <b/>
      <sz val="8"/>
      <name val="Comic Sans MS"/>
      <family val="4"/>
    </font>
    <font>
      <sz val="8"/>
      <name val="Comic Sans MS"/>
      <family val="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Alignment="1"/>
    <xf numFmtId="3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A22" sqref="A22"/>
    </sheetView>
  </sheetViews>
  <sheetFormatPr baseColWidth="10" defaultRowHeight="15" x14ac:dyDescent="0.25"/>
  <cols>
    <col min="1" max="1" width="13.42578125" bestFit="1" customWidth="1"/>
    <col min="3" max="3" width="10.28515625" customWidth="1"/>
    <col min="4" max="4" width="12.5703125" bestFit="1" customWidth="1"/>
  </cols>
  <sheetData>
    <row r="1" spans="1:8" ht="15.75" x14ac:dyDescent="0.3">
      <c r="A1" s="15" t="s">
        <v>0</v>
      </c>
      <c r="B1" s="15"/>
      <c r="C1" s="15"/>
      <c r="D1" s="15"/>
      <c r="E1" s="15"/>
      <c r="F1" s="21"/>
      <c r="G1" s="21"/>
      <c r="H1" s="21"/>
    </row>
    <row r="2" spans="1:8" ht="15.75" x14ac:dyDescent="0.3">
      <c r="A2" s="27" t="s">
        <v>1</v>
      </c>
      <c r="B2" s="28"/>
      <c r="C2" s="1"/>
      <c r="D2" s="29" t="s">
        <v>2</v>
      </c>
      <c r="E2" s="30"/>
      <c r="F2" s="1"/>
      <c r="G2" s="20"/>
      <c r="H2" s="20"/>
    </row>
    <row r="3" spans="1:8" ht="15.75" x14ac:dyDescent="0.3">
      <c r="A3" s="2" t="s">
        <v>3</v>
      </c>
      <c r="B3" s="3">
        <v>0.08</v>
      </c>
      <c r="C3" s="4"/>
      <c r="D3" s="2" t="s">
        <v>4</v>
      </c>
      <c r="E3" s="3">
        <v>7.0000000000000007E-2</v>
      </c>
      <c r="F3" s="4"/>
      <c r="G3" s="16"/>
      <c r="H3" s="17"/>
    </row>
    <row r="4" spans="1:8" x14ac:dyDescent="0.25">
      <c r="A4" s="5" t="s">
        <v>5</v>
      </c>
      <c r="B4" s="12">
        <v>21</v>
      </c>
      <c r="C4" s="6"/>
      <c r="D4" s="5" t="s">
        <v>6</v>
      </c>
      <c r="E4" s="12">
        <v>14</v>
      </c>
      <c r="F4" s="6"/>
      <c r="G4" s="18"/>
      <c r="H4" s="19"/>
    </row>
    <row r="5" spans="1:8" x14ac:dyDescent="0.25">
      <c r="A5" s="5" t="s">
        <v>7</v>
      </c>
      <c r="B5" s="7">
        <v>0.05</v>
      </c>
      <c r="C5" s="6"/>
      <c r="D5" s="5" t="s">
        <v>8</v>
      </c>
      <c r="E5" s="7">
        <v>7.0000000000000007E-2</v>
      </c>
      <c r="F5" s="6"/>
      <c r="G5" s="18"/>
      <c r="H5" s="18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ht="15.75" thickBot="1" x14ac:dyDescent="0.3">
      <c r="A8" s="1"/>
      <c r="B8" s="1"/>
      <c r="C8" s="1"/>
      <c r="D8" s="1"/>
      <c r="E8" s="1"/>
      <c r="F8" s="1"/>
      <c r="G8" s="1"/>
      <c r="H8" s="1"/>
    </row>
    <row r="9" spans="1:8" ht="16.5" thickBot="1" x14ac:dyDescent="0.35">
      <c r="A9" s="1"/>
      <c r="B9" s="8" t="s">
        <v>9</v>
      </c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10" t="s">
        <v>15</v>
      </c>
    </row>
    <row r="10" spans="1:8" ht="15.75" x14ac:dyDescent="0.3">
      <c r="A10" s="4" t="s">
        <v>16</v>
      </c>
      <c r="B10" s="1"/>
      <c r="C10" s="1"/>
      <c r="D10" s="1"/>
      <c r="E10" s="1"/>
      <c r="F10" s="1"/>
      <c r="G10" s="1"/>
      <c r="H10" s="1"/>
    </row>
    <row r="11" spans="1:8" x14ac:dyDescent="0.25">
      <c r="A11" s="11" t="s">
        <v>17</v>
      </c>
      <c r="B11" s="24">
        <v>500</v>
      </c>
      <c r="C11" s="22"/>
      <c r="D11" s="22"/>
      <c r="E11" s="22"/>
      <c r="F11" s="22"/>
      <c r="G11" s="22"/>
      <c r="H11" s="22"/>
    </row>
    <row r="12" spans="1:8" x14ac:dyDescent="0.25">
      <c r="A12" s="11" t="s">
        <v>18</v>
      </c>
      <c r="B12" s="23"/>
      <c r="C12" s="23"/>
      <c r="D12" s="23"/>
      <c r="E12" s="23"/>
      <c r="F12" s="23"/>
      <c r="G12" s="23"/>
      <c r="H12" s="23"/>
    </row>
    <row r="13" spans="1:8" x14ac:dyDescent="0.25">
      <c r="A13" s="11" t="s">
        <v>19</v>
      </c>
      <c r="B13" s="23"/>
      <c r="C13" s="23"/>
      <c r="D13" s="23"/>
      <c r="E13" s="23"/>
      <c r="F13" s="23"/>
      <c r="G13" s="23"/>
      <c r="H13" s="23"/>
    </row>
    <row r="14" spans="1:8" x14ac:dyDescent="0.25">
      <c r="A14" s="11" t="s">
        <v>20</v>
      </c>
      <c r="B14" s="23"/>
      <c r="C14" s="23"/>
      <c r="D14" s="23"/>
      <c r="E14" s="23"/>
      <c r="F14" s="23"/>
      <c r="G14" s="23"/>
      <c r="H14" s="23"/>
    </row>
    <row r="15" spans="1:8" x14ac:dyDescent="0.25">
      <c r="A15" s="1"/>
      <c r="B15" s="6"/>
      <c r="C15" s="6"/>
      <c r="D15" s="6"/>
      <c r="E15" s="6"/>
      <c r="F15" s="6"/>
      <c r="G15" s="6"/>
      <c r="H15" s="6"/>
    </row>
    <row r="16" spans="1:8" ht="15.75" x14ac:dyDescent="0.3">
      <c r="A16" s="13" t="s">
        <v>21</v>
      </c>
      <c r="B16" s="6"/>
      <c r="C16" s="6"/>
      <c r="D16" s="6"/>
      <c r="E16" s="6"/>
      <c r="F16" s="6"/>
      <c r="G16" s="6"/>
      <c r="H16" s="6"/>
    </row>
    <row r="17" spans="1:8" x14ac:dyDescent="0.25">
      <c r="A17" s="14" t="s">
        <v>22</v>
      </c>
      <c r="B17" s="24">
        <v>350</v>
      </c>
      <c r="C17" s="22"/>
      <c r="D17" s="22"/>
      <c r="E17" s="22"/>
      <c r="F17" s="22"/>
      <c r="G17" s="22"/>
      <c r="H17" s="22"/>
    </row>
    <row r="18" spans="1:8" x14ac:dyDescent="0.25">
      <c r="A18" s="14" t="s">
        <v>23</v>
      </c>
      <c r="B18" s="23"/>
      <c r="C18" s="23"/>
      <c r="D18" s="23"/>
      <c r="E18" s="23"/>
      <c r="F18" s="23"/>
      <c r="G18" s="23"/>
      <c r="H18" s="25"/>
    </row>
    <row r="19" spans="1:8" x14ac:dyDescent="0.25">
      <c r="A19" s="14" t="s">
        <v>19</v>
      </c>
      <c r="B19" s="23"/>
      <c r="C19" s="23"/>
      <c r="D19" s="23"/>
      <c r="E19" s="23"/>
      <c r="F19" s="23"/>
      <c r="G19" s="23"/>
      <c r="H19" s="25"/>
    </row>
    <row r="20" spans="1:8" x14ac:dyDescent="0.25">
      <c r="A20" s="11" t="s">
        <v>24</v>
      </c>
      <c r="B20" s="23"/>
      <c r="C20" s="23"/>
      <c r="D20" s="23"/>
      <c r="E20" s="23"/>
      <c r="F20" s="23"/>
      <c r="G20" s="23"/>
      <c r="H20" s="25"/>
    </row>
    <row r="21" spans="1:8" x14ac:dyDescent="0.25">
      <c r="A21" s="1"/>
      <c r="B21" s="6"/>
      <c r="C21" s="6"/>
      <c r="D21" s="6"/>
      <c r="E21" s="6"/>
      <c r="F21" s="6"/>
      <c r="G21" s="6"/>
    </row>
    <row r="22" spans="1:8" ht="15.75" x14ac:dyDescent="0.3">
      <c r="A22" s="4" t="s">
        <v>25</v>
      </c>
      <c r="B22" s="1"/>
      <c r="C22" s="1"/>
      <c r="D22" s="1"/>
      <c r="E22" s="1"/>
      <c r="F22" s="1"/>
      <c r="G22" s="1"/>
    </row>
    <row r="23" spans="1:8" x14ac:dyDescent="0.25">
      <c r="A23" s="11" t="s">
        <v>26</v>
      </c>
      <c r="B23" s="26"/>
      <c r="C23" s="26"/>
      <c r="D23" s="26"/>
      <c r="E23" s="26"/>
      <c r="F23" s="26"/>
      <c r="G23" s="26"/>
      <c r="H23" s="22"/>
    </row>
    <row r="24" spans="1:8" x14ac:dyDescent="0.25">
      <c r="A24" s="11" t="s">
        <v>27</v>
      </c>
      <c r="B24" s="26"/>
      <c r="C24" s="26"/>
      <c r="D24" s="26"/>
      <c r="E24" s="26"/>
      <c r="F24" s="26"/>
      <c r="G24" s="26"/>
      <c r="H24" s="22"/>
    </row>
    <row r="25" spans="1:8" x14ac:dyDescent="0.25">
      <c r="A25" s="11" t="s">
        <v>28</v>
      </c>
      <c r="B25" s="26"/>
      <c r="C25" s="26"/>
      <c r="D25" s="26"/>
      <c r="E25" s="26"/>
      <c r="F25" s="26"/>
      <c r="G25" s="26"/>
      <c r="H25" s="25"/>
    </row>
  </sheetData>
  <mergeCells count="3">
    <mergeCell ref="A2:B2"/>
    <mergeCell ref="D2:E2"/>
    <mergeCell ref="A1:E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B25" sqref="B25:H25"/>
    </sheetView>
  </sheetViews>
  <sheetFormatPr baseColWidth="10" defaultRowHeight="15" x14ac:dyDescent="0.25"/>
  <cols>
    <col min="4" max="4" width="12.5703125" bestFit="1" customWidth="1"/>
  </cols>
  <sheetData>
    <row r="1" spans="1:8" ht="15.75" x14ac:dyDescent="0.3">
      <c r="A1" s="15" t="s">
        <v>0</v>
      </c>
      <c r="B1" s="15"/>
      <c r="C1" s="15"/>
      <c r="D1" s="15"/>
      <c r="E1" s="15"/>
      <c r="F1" s="21"/>
      <c r="G1" s="21"/>
      <c r="H1" s="21"/>
    </row>
    <row r="2" spans="1:8" ht="15.75" x14ac:dyDescent="0.3">
      <c r="A2" s="27" t="s">
        <v>1</v>
      </c>
      <c r="B2" s="28"/>
      <c r="C2" s="1"/>
      <c r="D2" s="29" t="s">
        <v>2</v>
      </c>
      <c r="E2" s="30"/>
      <c r="F2" s="1"/>
      <c r="G2" s="20"/>
      <c r="H2" s="20"/>
    </row>
    <row r="3" spans="1:8" ht="15.75" x14ac:dyDescent="0.3">
      <c r="A3" s="2" t="s">
        <v>3</v>
      </c>
      <c r="B3" s="3">
        <v>0.08</v>
      </c>
      <c r="C3" s="4"/>
      <c r="D3" s="2" t="s">
        <v>4</v>
      </c>
      <c r="E3" s="3">
        <v>7.0000000000000007E-2</v>
      </c>
      <c r="F3" s="4"/>
      <c r="G3" s="16"/>
      <c r="H3" s="17"/>
    </row>
    <row r="4" spans="1:8" x14ac:dyDescent="0.25">
      <c r="A4" s="5" t="s">
        <v>5</v>
      </c>
      <c r="B4" s="12">
        <v>21</v>
      </c>
      <c r="C4" s="6"/>
      <c r="D4" s="5" t="s">
        <v>6</v>
      </c>
      <c r="E4" s="12">
        <v>14</v>
      </c>
      <c r="F4" s="6"/>
      <c r="G4" s="18"/>
      <c r="H4" s="19"/>
    </row>
    <row r="5" spans="1:8" x14ac:dyDescent="0.25">
      <c r="A5" s="5" t="s">
        <v>7</v>
      </c>
      <c r="B5" s="7">
        <v>0.05</v>
      </c>
      <c r="C5" s="6"/>
      <c r="D5" s="5" t="s">
        <v>8</v>
      </c>
      <c r="E5" s="7">
        <v>7.0000000000000007E-2</v>
      </c>
      <c r="F5" s="6"/>
      <c r="G5" s="18"/>
      <c r="H5" s="18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ht="15.75" thickBot="1" x14ac:dyDescent="0.3">
      <c r="A8" s="1"/>
      <c r="B8" s="1"/>
      <c r="C8" s="1"/>
      <c r="D8" s="1"/>
      <c r="E8" s="1"/>
      <c r="F8" s="1"/>
      <c r="G8" s="1"/>
      <c r="H8" s="1"/>
    </row>
    <row r="9" spans="1:8" ht="16.5" thickBot="1" x14ac:dyDescent="0.35">
      <c r="A9" s="1"/>
      <c r="B9" s="8" t="s">
        <v>9</v>
      </c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10" t="s">
        <v>15</v>
      </c>
    </row>
    <row r="10" spans="1:8" ht="15.75" x14ac:dyDescent="0.3">
      <c r="A10" s="4" t="s">
        <v>16</v>
      </c>
      <c r="B10" s="1"/>
      <c r="C10" s="1"/>
      <c r="D10" s="1"/>
      <c r="E10" s="1"/>
      <c r="F10" s="1"/>
      <c r="G10" s="1"/>
      <c r="H10" s="1"/>
    </row>
    <row r="11" spans="1:8" x14ac:dyDescent="0.25">
      <c r="A11" s="11" t="s">
        <v>17</v>
      </c>
      <c r="B11" s="24">
        <v>500</v>
      </c>
      <c r="C11" s="22">
        <f>B11+(B11*$B$3)</f>
        <v>540</v>
      </c>
      <c r="D11" s="22">
        <f t="shared" ref="D11:G11" si="0">C11+(C11*$B$3)</f>
        <v>583.20000000000005</v>
      </c>
      <c r="E11" s="22">
        <f t="shared" si="0"/>
        <v>629.85599999999999</v>
      </c>
      <c r="F11" s="22">
        <f t="shared" si="0"/>
        <v>680.24447999999995</v>
      </c>
      <c r="G11" s="22">
        <f t="shared" si="0"/>
        <v>734.66403839999998</v>
      </c>
      <c r="H11" s="22">
        <f>SUM(B11:G11)</f>
        <v>3667.9645184000001</v>
      </c>
    </row>
    <row r="12" spans="1:8" x14ac:dyDescent="0.25">
      <c r="A12" s="11" t="s">
        <v>18</v>
      </c>
      <c r="B12" s="23">
        <f>B11*$B$4</f>
        <v>10500</v>
      </c>
      <c r="C12" s="23">
        <f t="shared" ref="C12:G12" si="1">C11*$B$4</f>
        <v>11340</v>
      </c>
      <c r="D12" s="23">
        <f t="shared" si="1"/>
        <v>12247.2</v>
      </c>
      <c r="E12" s="23">
        <f t="shared" si="1"/>
        <v>13226.976000000001</v>
      </c>
      <c r="F12" s="23">
        <f t="shared" si="1"/>
        <v>14285.13408</v>
      </c>
      <c r="G12" s="23">
        <f t="shared" si="1"/>
        <v>15427.944806399999</v>
      </c>
      <c r="H12" s="23">
        <f t="shared" ref="H12:H20" si="2">SUM(B12:G12)</f>
        <v>77027.254886399998</v>
      </c>
    </row>
    <row r="13" spans="1:8" x14ac:dyDescent="0.25">
      <c r="A13" s="11" t="s">
        <v>19</v>
      </c>
      <c r="B13" s="23">
        <f>B12*$B$5</f>
        <v>525</v>
      </c>
      <c r="C13" s="23">
        <f t="shared" ref="C13:G13" si="3">C12*$B$5</f>
        <v>567</v>
      </c>
      <c r="D13" s="23">
        <f t="shared" si="3"/>
        <v>612.36</v>
      </c>
      <c r="E13" s="23">
        <f t="shared" si="3"/>
        <v>661.3488000000001</v>
      </c>
      <c r="F13" s="23">
        <f t="shared" si="3"/>
        <v>714.25670400000001</v>
      </c>
      <c r="G13" s="23">
        <f t="shared" si="3"/>
        <v>771.39724032000004</v>
      </c>
      <c r="H13" s="23">
        <f t="shared" si="2"/>
        <v>3851.3627443200003</v>
      </c>
    </row>
    <row r="14" spans="1:8" x14ac:dyDescent="0.25">
      <c r="A14" s="11" t="s">
        <v>20</v>
      </c>
      <c r="B14" s="23">
        <f>B12-B13</f>
        <v>9975</v>
      </c>
      <c r="C14" s="23">
        <f t="shared" ref="C14:G14" si="4">C12-C13</f>
        <v>10773</v>
      </c>
      <c r="D14" s="23">
        <f t="shared" si="4"/>
        <v>11634.84</v>
      </c>
      <c r="E14" s="23">
        <f t="shared" si="4"/>
        <v>12565.627200000001</v>
      </c>
      <c r="F14" s="23">
        <f t="shared" si="4"/>
        <v>13570.877376</v>
      </c>
      <c r="G14" s="23">
        <f t="shared" si="4"/>
        <v>14656.547566079998</v>
      </c>
      <c r="H14" s="23">
        <f t="shared" si="2"/>
        <v>73175.892142080003</v>
      </c>
    </row>
    <row r="15" spans="1:8" x14ac:dyDescent="0.25">
      <c r="A15" s="1"/>
      <c r="B15" s="6"/>
      <c r="C15" s="6"/>
      <c r="D15" s="6"/>
      <c r="E15" s="6"/>
      <c r="F15" s="6"/>
      <c r="G15" s="6"/>
      <c r="H15" s="31"/>
    </row>
    <row r="16" spans="1:8" ht="15.75" x14ac:dyDescent="0.3">
      <c r="A16" s="13" t="s">
        <v>21</v>
      </c>
      <c r="B16" s="6"/>
      <c r="C16" s="6"/>
      <c r="D16" s="6"/>
      <c r="E16" s="6"/>
      <c r="F16" s="6"/>
      <c r="G16" s="6"/>
      <c r="H16" s="31"/>
    </row>
    <row r="17" spans="1:8" x14ac:dyDescent="0.25">
      <c r="A17" s="14" t="s">
        <v>22</v>
      </c>
      <c r="B17" s="24">
        <v>350</v>
      </c>
      <c r="C17" s="22">
        <f>B17+(B17*$E$3)</f>
        <v>374.5</v>
      </c>
      <c r="D17" s="22">
        <f t="shared" ref="D17:G17" si="5">C17+(C17*$E$3)</f>
        <v>400.71500000000003</v>
      </c>
      <c r="E17" s="22">
        <f t="shared" si="5"/>
        <v>428.76505000000003</v>
      </c>
      <c r="F17" s="22">
        <f t="shared" si="5"/>
        <v>458.77860350000003</v>
      </c>
      <c r="G17" s="22">
        <f t="shared" si="5"/>
        <v>490.89310574500001</v>
      </c>
      <c r="H17" s="23">
        <f t="shared" si="2"/>
        <v>2503.651759245</v>
      </c>
    </row>
    <row r="18" spans="1:8" x14ac:dyDescent="0.25">
      <c r="A18" s="14" t="s">
        <v>23</v>
      </c>
      <c r="B18" s="23">
        <f>B17*$E$4</f>
        <v>4900</v>
      </c>
      <c r="C18" s="23">
        <f t="shared" ref="C18:G18" si="6">C17*$E$4</f>
        <v>5243</v>
      </c>
      <c r="D18" s="23">
        <f t="shared" si="6"/>
        <v>5610.01</v>
      </c>
      <c r="E18" s="23">
        <f t="shared" si="6"/>
        <v>6002.7107000000005</v>
      </c>
      <c r="F18" s="23">
        <f t="shared" si="6"/>
        <v>6422.9004490000007</v>
      </c>
      <c r="G18" s="23">
        <f t="shared" si="6"/>
        <v>6872.5034804300003</v>
      </c>
      <c r="H18" s="23">
        <f t="shared" si="2"/>
        <v>35051.12462943</v>
      </c>
    </row>
    <row r="19" spans="1:8" x14ac:dyDescent="0.25">
      <c r="A19" s="14" t="s">
        <v>19</v>
      </c>
      <c r="B19" s="23">
        <f>B18*$E$5</f>
        <v>343.00000000000006</v>
      </c>
      <c r="C19" s="23">
        <f t="shared" ref="C19:F19" si="7">C18*$E$5</f>
        <v>367.01000000000005</v>
      </c>
      <c r="D19" s="23">
        <f t="shared" si="7"/>
        <v>392.70070000000004</v>
      </c>
      <c r="E19" s="23">
        <f t="shared" si="7"/>
        <v>420.18974900000006</v>
      </c>
      <c r="F19" s="23">
        <f t="shared" si="7"/>
        <v>449.6030314300001</v>
      </c>
      <c r="G19" s="23">
        <f>G18*$E$5</f>
        <v>481.07524363010009</v>
      </c>
      <c r="H19" s="23">
        <f t="shared" si="2"/>
        <v>2453.5787240601003</v>
      </c>
    </row>
    <row r="20" spans="1:8" x14ac:dyDescent="0.25">
      <c r="A20" s="11" t="s">
        <v>24</v>
      </c>
      <c r="B20" s="23">
        <f>B18-B19</f>
        <v>4557</v>
      </c>
      <c r="C20" s="23">
        <f t="shared" ref="C20:G20" si="8">C18-C19</f>
        <v>4875.99</v>
      </c>
      <c r="D20" s="23">
        <f t="shared" si="8"/>
        <v>5217.3092999999999</v>
      </c>
      <c r="E20" s="23">
        <f t="shared" si="8"/>
        <v>5582.5209510000004</v>
      </c>
      <c r="F20" s="23">
        <f t="shared" si="8"/>
        <v>5973.2974175700001</v>
      </c>
      <c r="G20" s="23">
        <f t="shared" si="8"/>
        <v>6391.4282367999003</v>
      </c>
      <c r="H20" s="23">
        <f t="shared" si="2"/>
        <v>32597.545905369898</v>
      </c>
    </row>
    <row r="21" spans="1:8" x14ac:dyDescent="0.25">
      <c r="A21" s="1"/>
      <c r="B21" s="6"/>
      <c r="C21" s="6"/>
      <c r="D21" s="6"/>
      <c r="E21" s="6"/>
      <c r="F21" s="6"/>
      <c r="G21" s="6"/>
    </row>
    <row r="22" spans="1:8" ht="15.75" x14ac:dyDescent="0.3">
      <c r="A22" s="4" t="s">
        <v>25</v>
      </c>
      <c r="B22" s="1"/>
      <c r="C22" s="1"/>
      <c r="D22" s="1"/>
      <c r="E22" s="1"/>
      <c r="F22" s="1"/>
      <c r="G22" s="1"/>
    </row>
    <row r="23" spans="1:8" x14ac:dyDescent="0.25">
      <c r="A23" s="11" t="s">
        <v>26</v>
      </c>
      <c r="B23" s="26">
        <f>B14</f>
        <v>9975</v>
      </c>
      <c r="C23" s="26">
        <f t="shared" ref="C23:H23" si="9">C14</f>
        <v>10773</v>
      </c>
      <c r="D23" s="26">
        <f t="shared" si="9"/>
        <v>11634.84</v>
      </c>
      <c r="E23" s="26">
        <f t="shared" si="9"/>
        <v>12565.627200000001</v>
      </c>
      <c r="F23" s="26">
        <f t="shared" si="9"/>
        <v>13570.877376</v>
      </c>
      <c r="G23" s="26">
        <f t="shared" si="9"/>
        <v>14656.547566079998</v>
      </c>
      <c r="H23" s="26">
        <f t="shared" si="9"/>
        <v>73175.892142080003</v>
      </c>
    </row>
    <row r="24" spans="1:8" x14ac:dyDescent="0.25">
      <c r="A24" s="11" t="s">
        <v>27</v>
      </c>
      <c r="B24" s="26">
        <f>B20</f>
        <v>4557</v>
      </c>
      <c r="C24" s="26">
        <f t="shared" ref="C24:H24" si="10">C20</f>
        <v>4875.99</v>
      </c>
      <c r="D24" s="26">
        <f t="shared" si="10"/>
        <v>5217.3092999999999</v>
      </c>
      <c r="E24" s="26">
        <f t="shared" si="10"/>
        <v>5582.5209510000004</v>
      </c>
      <c r="F24" s="26">
        <f t="shared" si="10"/>
        <v>5973.2974175700001</v>
      </c>
      <c r="G24" s="26">
        <f t="shared" si="10"/>
        <v>6391.4282367999003</v>
      </c>
      <c r="H24" s="26">
        <f t="shared" si="10"/>
        <v>32597.545905369898</v>
      </c>
    </row>
    <row r="25" spans="1:8" x14ac:dyDescent="0.25">
      <c r="A25" s="11" t="s">
        <v>28</v>
      </c>
      <c r="B25" s="26">
        <f>B23-B24</f>
        <v>5418</v>
      </c>
      <c r="C25" s="26">
        <f t="shared" ref="C25:H25" si="11">C23-C24</f>
        <v>5897.01</v>
      </c>
      <c r="D25" s="26">
        <f t="shared" si="11"/>
        <v>6417.5307000000003</v>
      </c>
      <c r="E25" s="26">
        <f t="shared" si="11"/>
        <v>6983.1062490000004</v>
      </c>
      <c r="F25" s="26">
        <f t="shared" si="11"/>
        <v>7597.5799584300003</v>
      </c>
      <c r="G25" s="26">
        <f t="shared" si="11"/>
        <v>8265.1193292800981</v>
      </c>
      <c r="H25" s="26">
        <f t="shared" si="11"/>
        <v>40578.346236710102</v>
      </c>
    </row>
  </sheetData>
  <sheetProtection password="F0B1" sheet="1" objects="1" scenarios="1"/>
  <mergeCells count="3">
    <mergeCell ref="A1:E1"/>
    <mergeCell ref="A2:B2"/>
    <mergeCell ref="D2:E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Solucion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2013-03-30T21:00:41Z</dcterms:created>
  <dcterms:modified xsi:type="dcterms:W3CDTF">2013-03-30T22:01:58Z</dcterms:modified>
</cp:coreProperties>
</file>