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e11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4" i="1"/>
  <c r="H8" i="1"/>
  <c r="H4" i="1"/>
  <c r="H5" i="1"/>
  <c r="H6" i="1"/>
  <c r="H7" i="1"/>
  <c r="H3" i="1"/>
  <c r="G12" i="1"/>
  <c r="F10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<sst xmlns="http://schemas.openxmlformats.org/spreadsheetml/2006/main" count="23" uniqueCount="17">
  <si>
    <t>Facturas</t>
  </si>
  <si>
    <t>Fecha</t>
  </si>
  <si>
    <t>Represen.</t>
  </si>
  <si>
    <t>Precio Ud.</t>
  </si>
  <si>
    <t>Cantidad</t>
  </si>
  <si>
    <t>Total ventas</t>
  </si>
  <si>
    <t>Comisión 23%</t>
  </si>
  <si>
    <t>Baroja</t>
  </si>
  <si>
    <t>Galdós</t>
  </si>
  <si>
    <t>Pérez</t>
  </si>
  <si>
    <t>Martinez</t>
  </si>
  <si>
    <t>Total Uds.</t>
  </si>
  <si>
    <t>Total comisiones</t>
  </si>
  <si>
    <t>Representante</t>
  </si>
  <si>
    <t>Comisión total</t>
  </si>
  <si>
    <t>Martínez</t>
  </si>
  <si>
    <t>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</si>
</sst>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1" xfId="0" applyBorder="1"/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9" fontId="0" fillId="0" borderId="1" xfId="0" applyNumberFormat="1" applyBorder="1"/>
    <xf numFmtId="0" fontId="0" fillId="0" borderId="0" xfId="0" applyAlignment="1">
      <alignment horizontal="center"/>
    </xf>
    <xf numFmtId="164" fontId="0" fillId="0" borderId="3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zoomScaleNormal="100" workbookViewId="0">
      <selection activeCell="H17" sqref="H17"/>
    </sheetView>
  </sheetViews>
  <sheetFormatPr baseColWidth="10" defaultColWidth="9.140625" defaultRowHeight="15" x14ac:dyDescent="0.25"/>
  <cols>
    <col min="3" max="3" width="10.7109375" bestFit="1" customWidth="1"/>
    <col min="5" max="5" width="10.5703125" customWidth="1"/>
    <col min="6" max="6" width="11.7109375" customWidth="1"/>
    <col min="7" max="7" width="16.42578125" customWidth="1"/>
    <col min="8" max="8" width="14.85546875" customWidth="1"/>
  </cols>
  <sheetData>
    <row r="2" spans="2:11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J2" s="6" t="s">
        <v>16</v>
      </c>
      <c r="K2" s="8">
        <v>0.23</v>
      </c>
    </row>
    <row r="3" spans="2:11" x14ac:dyDescent="0.25">
      <c r="B3" s="9">
        <v>1001</v>
      </c>
      <c r="C3" s="1">
        <v>40183</v>
      </c>
      <c r="D3" t="s">
        <v>7</v>
      </c>
      <c r="E3" s="2">
        <v>12</v>
      </c>
      <c r="F3">
        <v>27</v>
      </c>
      <c r="G3" s="2">
        <f>E3*F3</f>
        <v>324</v>
      </c>
      <c r="H3" s="2">
        <f>G3*$K$2</f>
        <v>74.52000000000001</v>
      </c>
    </row>
    <row r="4" spans="2:11" x14ac:dyDescent="0.25">
      <c r="B4" s="9">
        <v>1002</v>
      </c>
      <c r="C4" s="1">
        <v>40183</v>
      </c>
      <c r="D4" t="s">
        <v>8</v>
      </c>
      <c r="E4" s="2">
        <v>15</v>
      </c>
      <c r="F4">
        <v>104</v>
      </c>
      <c r="G4" s="2">
        <f t="shared" ref="G4:G8" si="0">E4*F4</f>
        <v>1560</v>
      </c>
      <c r="H4" s="2">
        <f t="shared" ref="H4:H7" si="1">G4*$K$2</f>
        <v>358.8</v>
      </c>
    </row>
    <row r="5" spans="2:11" x14ac:dyDescent="0.25">
      <c r="B5" s="9">
        <v>1003</v>
      </c>
      <c r="C5" s="1">
        <v>40183</v>
      </c>
      <c r="D5" t="s">
        <v>9</v>
      </c>
      <c r="E5" s="2">
        <v>12.4</v>
      </c>
      <c r="F5">
        <v>77</v>
      </c>
      <c r="G5" s="2">
        <f t="shared" si="0"/>
        <v>954.80000000000007</v>
      </c>
      <c r="H5" s="2">
        <f t="shared" si="1"/>
        <v>219.60400000000001</v>
      </c>
    </row>
    <row r="6" spans="2:11" x14ac:dyDescent="0.25">
      <c r="B6" s="9">
        <v>1004</v>
      </c>
      <c r="C6" s="1">
        <v>40189</v>
      </c>
      <c r="D6" t="s">
        <v>9</v>
      </c>
      <c r="E6" s="2">
        <v>1.3</v>
      </c>
      <c r="F6">
        <v>83</v>
      </c>
      <c r="G6" s="2">
        <f t="shared" si="0"/>
        <v>107.9</v>
      </c>
      <c r="H6" s="2">
        <f t="shared" si="1"/>
        <v>24.817000000000004</v>
      </c>
    </row>
    <row r="7" spans="2:11" x14ac:dyDescent="0.25">
      <c r="B7" s="9">
        <v>1005</v>
      </c>
      <c r="C7" s="1">
        <v>40213</v>
      </c>
      <c r="D7" t="s">
        <v>7</v>
      </c>
      <c r="E7" s="2">
        <v>10</v>
      </c>
      <c r="F7">
        <v>10</v>
      </c>
      <c r="G7" s="2">
        <f t="shared" si="0"/>
        <v>100</v>
      </c>
      <c r="H7" s="2">
        <f t="shared" si="1"/>
        <v>23</v>
      </c>
    </row>
    <row r="8" spans="2:11" x14ac:dyDescent="0.25">
      <c r="B8" s="9">
        <v>1006</v>
      </c>
      <c r="C8" s="1">
        <v>40257</v>
      </c>
      <c r="D8" t="s">
        <v>10</v>
      </c>
      <c r="E8" s="2">
        <v>8</v>
      </c>
      <c r="F8">
        <v>38</v>
      </c>
      <c r="G8" s="2">
        <f t="shared" si="0"/>
        <v>304</v>
      </c>
      <c r="H8" s="2">
        <f>G8*$K$2</f>
        <v>69.92</v>
      </c>
    </row>
    <row r="10" spans="2:11" x14ac:dyDescent="0.25">
      <c r="E10" s="5" t="s">
        <v>11</v>
      </c>
      <c r="F10" s="3">
        <f>SUM(F3:F8)</f>
        <v>339</v>
      </c>
    </row>
    <row r="12" spans="2:11" x14ac:dyDescent="0.25">
      <c r="F12" s="5" t="s">
        <v>5</v>
      </c>
      <c r="G12" s="10">
        <f>SUM(G3:G8)</f>
        <v>3350.7000000000003</v>
      </c>
    </row>
    <row r="14" spans="2:11" x14ac:dyDescent="0.25">
      <c r="G14" s="5" t="s">
        <v>12</v>
      </c>
      <c r="H14" s="10">
        <f>SUM(H3:H8)</f>
        <v>770.66100000000006</v>
      </c>
    </row>
    <row r="16" spans="2:11" x14ac:dyDescent="0.25">
      <c r="G16" s="6" t="s">
        <v>13</v>
      </c>
      <c r="H16" s="6" t="s">
        <v>14</v>
      </c>
    </row>
    <row r="17" spans="7:8" x14ac:dyDescent="0.25">
      <c r="G17" s="4" t="s">
        <v>7</v>
      </c>
      <c r="H17" s="11">
        <f>SUMIF($D$3:$D$8,"=Baroja",$H$3:$H$8)</f>
        <v>97.52000000000001</v>
      </c>
    </row>
    <row r="18" spans="7:8" x14ac:dyDescent="0.25">
      <c r="G18" s="4" t="s">
        <v>8</v>
      </c>
      <c r="H18" s="11">
        <f>SUMIF($D$3:$D$8,"=Galdós",$H$3:$H$8)</f>
        <v>358.8</v>
      </c>
    </row>
    <row r="19" spans="7:8" x14ac:dyDescent="0.25">
      <c r="G19" s="4" t="s">
        <v>9</v>
      </c>
      <c r="H19" s="11">
        <f>SUMIF($D$3:$D$8,"=Pérez",$H$3:$H$8)</f>
        <v>244.42100000000002</v>
      </c>
    </row>
    <row r="20" spans="7:8" x14ac:dyDescent="0.25">
      <c r="G20" s="4" t="s">
        <v>15</v>
      </c>
      <c r="H20" s="11">
        <f>SUMIF($D$3:$D$8,"=Martinez",$H$3:$H$8)</f>
        <v>69.92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e11h1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2017-02-13T12:29:02Z</dcterms:modified>
</cp:coreProperties>
</file>