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设定" sheetId="9" r:id="rId1"/>
    <sheet name="阵容推荐" sheetId="2" r:id="rId2"/>
    <sheet name="角色属性值" sheetId="10" r:id="rId3"/>
    <sheet name="装备" sheetId="3" r:id="rId4"/>
    <sheet name="秘笈" sheetId="4" r:id="rId5"/>
    <sheet name="道具" sheetId="6" r:id="rId6"/>
    <sheet name="魂器" sheetId="5" r:id="rId7"/>
    <sheet name="关卡" sheetId="7" r:id="rId8"/>
  </sheets>
  <calcPr calcId="152511"/>
</workbook>
</file>

<file path=xl/calcChain.xml><?xml version="1.0" encoding="utf-8"?>
<calcChain xmlns="http://schemas.openxmlformats.org/spreadsheetml/2006/main">
  <c r="AA155" i="10" l="1"/>
  <c r="P155" i="10"/>
  <c r="AA154" i="10"/>
  <c r="P154" i="10"/>
  <c r="AA153" i="10"/>
  <c r="P153" i="10"/>
  <c r="AA152" i="10"/>
  <c r="P152" i="10"/>
  <c r="AA151" i="10"/>
  <c r="P151" i="10"/>
  <c r="AA150" i="10"/>
  <c r="P150" i="10"/>
  <c r="AA149" i="10"/>
  <c r="P149" i="10"/>
  <c r="AA148" i="10"/>
  <c r="P148" i="10"/>
  <c r="AA147" i="10"/>
  <c r="P147" i="10"/>
  <c r="AA146" i="10"/>
  <c r="P146" i="10"/>
  <c r="AA145" i="10"/>
  <c r="P145" i="10"/>
  <c r="AA144" i="10"/>
  <c r="P144" i="10"/>
  <c r="AA143" i="10"/>
  <c r="P143" i="10"/>
  <c r="AA142" i="10"/>
  <c r="P142" i="10"/>
  <c r="AA141" i="10"/>
  <c r="P141" i="10"/>
  <c r="AA140" i="10"/>
  <c r="P140" i="10"/>
  <c r="AA139" i="10"/>
  <c r="P139" i="10"/>
  <c r="AA138" i="10"/>
  <c r="P138" i="10"/>
  <c r="AA137" i="10"/>
  <c r="P137" i="10"/>
  <c r="AA136" i="10"/>
  <c r="P136" i="10"/>
  <c r="AA135" i="10"/>
  <c r="P135" i="10"/>
  <c r="AA134" i="10"/>
  <c r="P134" i="10"/>
  <c r="AA133" i="10"/>
  <c r="P133" i="10"/>
  <c r="AA132" i="10"/>
  <c r="P132" i="10"/>
  <c r="AA131" i="10"/>
  <c r="P131" i="10"/>
  <c r="AA130" i="10"/>
  <c r="P130" i="10"/>
  <c r="AA129" i="10"/>
  <c r="P129" i="10"/>
  <c r="AA128" i="10"/>
  <c r="P128" i="10"/>
  <c r="AA127" i="10"/>
  <c r="P127" i="10"/>
  <c r="AA126" i="10"/>
  <c r="P126" i="10"/>
  <c r="AA125" i="10"/>
  <c r="P125" i="10"/>
  <c r="AA124" i="10"/>
  <c r="P124" i="10"/>
  <c r="AA123" i="10"/>
  <c r="P123" i="10"/>
  <c r="AA122" i="10"/>
  <c r="P122" i="10"/>
  <c r="AA121" i="10"/>
  <c r="P121" i="10"/>
  <c r="AA120" i="10"/>
  <c r="P120" i="10"/>
  <c r="AA119" i="10"/>
  <c r="P119" i="10"/>
  <c r="AA118" i="10"/>
  <c r="P118" i="10"/>
  <c r="AA117" i="10"/>
  <c r="P117" i="10"/>
  <c r="AA116" i="10"/>
  <c r="P116" i="10"/>
  <c r="AA115" i="10"/>
  <c r="P115" i="10"/>
  <c r="AA114" i="10"/>
  <c r="P114" i="10"/>
  <c r="AA113" i="10"/>
  <c r="P113" i="10"/>
  <c r="AA112" i="10"/>
  <c r="P112" i="10"/>
  <c r="AA111" i="10"/>
  <c r="P111" i="10"/>
  <c r="AA110" i="10"/>
  <c r="P110" i="10"/>
  <c r="AA109" i="10"/>
  <c r="P109" i="10"/>
  <c r="AA108" i="10"/>
  <c r="P108" i="10"/>
  <c r="AA107" i="10"/>
  <c r="P107" i="10"/>
  <c r="AA106" i="10"/>
  <c r="P106" i="10"/>
  <c r="AA105" i="10"/>
  <c r="P105" i="10"/>
  <c r="AA104" i="10"/>
  <c r="P104" i="10"/>
  <c r="AA103" i="10"/>
  <c r="P103" i="10"/>
  <c r="AA102" i="10"/>
  <c r="P102" i="10"/>
  <c r="AA101" i="10"/>
  <c r="P101" i="10"/>
  <c r="AA100" i="10"/>
  <c r="P100" i="10"/>
  <c r="AA99" i="10"/>
  <c r="P99" i="10"/>
  <c r="AA98" i="10"/>
  <c r="P98" i="10"/>
  <c r="AA97" i="10"/>
  <c r="P97" i="10"/>
  <c r="AA96" i="10"/>
  <c r="P96" i="10"/>
  <c r="AA95" i="10"/>
  <c r="P95" i="10"/>
  <c r="AA94" i="10"/>
  <c r="P94" i="10"/>
  <c r="AA93" i="10"/>
  <c r="P93" i="10"/>
  <c r="AA92" i="10"/>
  <c r="P92" i="10"/>
  <c r="AA91" i="10"/>
  <c r="P91" i="10"/>
  <c r="AA90" i="10"/>
  <c r="P90" i="10"/>
  <c r="AA89" i="10"/>
  <c r="P89" i="10"/>
  <c r="AA88" i="10"/>
  <c r="P88" i="10"/>
  <c r="AA87" i="10"/>
  <c r="P87" i="10"/>
  <c r="AA86" i="10"/>
  <c r="P86" i="10"/>
  <c r="AA85" i="10"/>
  <c r="P85" i="10"/>
  <c r="AA84" i="10"/>
  <c r="P84" i="10"/>
  <c r="AA83" i="10"/>
  <c r="P83" i="10"/>
  <c r="AA82" i="10"/>
  <c r="P82" i="10"/>
  <c r="AA81" i="10"/>
  <c r="P81" i="10"/>
  <c r="AA80" i="10"/>
  <c r="P80" i="10"/>
  <c r="AA79" i="10"/>
  <c r="P79" i="10"/>
  <c r="AA78" i="10"/>
  <c r="P78" i="10"/>
  <c r="AA77" i="10"/>
  <c r="P77" i="10"/>
  <c r="AA76" i="10"/>
  <c r="P76" i="10"/>
  <c r="AA75" i="10"/>
  <c r="P75" i="10"/>
  <c r="AA74" i="10"/>
  <c r="P74" i="10"/>
  <c r="AA73" i="10"/>
  <c r="P73" i="10"/>
  <c r="AA72" i="10"/>
  <c r="P72" i="10"/>
  <c r="AA71" i="10"/>
  <c r="P71" i="10"/>
  <c r="AA70" i="10"/>
  <c r="P70" i="10"/>
  <c r="AA69" i="10"/>
  <c r="P69" i="10"/>
  <c r="AA68" i="10"/>
  <c r="P68" i="10"/>
  <c r="AA67" i="10"/>
  <c r="P67" i="10"/>
  <c r="AA66" i="10"/>
  <c r="P66" i="10"/>
  <c r="AA65" i="10"/>
  <c r="P65" i="10"/>
  <c r="AA64" i="10"/>
  <c r="P64" i="10"/>
  <c r="AA63" i="10"/>
  <c r="P63" i="10"/>
  <c r="AA62" i="10"/>
  <c r="P62" i="10"/>
  <c r="AA61" i="10"/>
  <c r="P61" i="10"/>
  <c r="AA60" i="10"/>
  <c r="P60" i="10"/>
  <c r="AA59" i="10"/>
  <c r="P59" i="10"/>
  <c r="AA58" i="10"/>
  <c r="P58" i="10"/>
  <c r="AA57" i="10"/>
  <c r="P57" i="10"/>
  <c r="AA56" i="10"/>
  <c r="P56" i="10"/>
  <c r="AA55" i="10"/>
  <c r="P55" i="10"/>
  <c r="AA54" i="10"/>
  <c r="P54" i="10"/>
  <c r="AA53" i="10"/>
  <c r="P53" i="10"/>
  <c r="AA52" i="10"/>
  <c r="AC51" i="10"/>
  <c r="AA51" i="10"/>
  <c r="P51" i="10"/>
  <c r="AA50" i="10"/>
  <c r="P50" i="10"/>
  <c r="AA49" i="10"/>
  <c r="P49" i="10"/>
  <c r="AC49" i="10" s="1"/>
  <c r="AA48" i="10"/>
  <c r="P48" i="10"/>
  <c r="AC48" i="10" s="1"/>
  <c r="AA47" i="10"/>
  <c r="P47" i="10"/>
  <c r="AC47" i="10" s="1"/>
  <c r="AA46" i="10"/>
  <c r="AC46" i="10" s="1"/>
  <c r="P46" i="10"/>
  <c r="AA44" i="10"/>
  <c r="P44" i="10"/>
  <c r="AC44" i="10" s="1"/>
  <c r="AA40" i="10"/>
  <c r="P40" i="10"/>
  <c r="AA27" i="10"/>
  <c r="P27" i="10"/>
  <c r="AC27" i="10" s="1"/>
  <c r="AA32" i="10"/>
  <c r="P32" i="10"/>
  <c r="AA43" i="10"/>
  <c r="P43" i="10"/>
  <c r="AC43" i="10" s="1"/>
  <c r="AA38" i="10"/>
  <c r="P38" i="10"/>
  <c r="AC38" i="10" s="1"/>
  <c r="AA20" i="10"/>
  <c r="P20" i="10"/>
  <c r="AC20" i="10" s="1"/>
  <c r="AA45" i="10"/>
  <c r="AC45" i="10" s="1"/>
  <c r="P45" i="10"/>
  <c r="AA37" i="10"/>
  <c r="P37" i="10"/>
  <c r="AA35" i="10"/>
  <c r="P35" i="10"/>
  <c r="AC35" i="10" s="1"/>
  <c r="AC33" i="10"/>
  <c r="AA33" i="10"/>
  <c r="P33" i="10"/>
  <c r="AA30" i="10"/>
  <c r="P30" i="10"/>
  <c r="AA29" i="10"/>
  <c r="P29" i="10"/>
  <c r="AC29" i="10" s="1"/>
  <c r="AA42" i="10"/>
  <c r="P42" i="10"/>
  <c r="AC42" i="10" s="1"/>
  <c r="AA39" i="10"/>
  <c r="P39" i="10"/>
  <c r="AC39" i="10" s="1"/>
  <c r="AA25" i="10"/>
  <c r="AC25" i="10" s="1"/>
  <c r="P25" i="10"/>
  <c r="AA34" i="10"/>
  <c r="P34" i="10"/>
  <c r="AA23" i="10"/>
  <c r="P23" i="10"/>
  <c r="AA16" i="10"/>
  <c r="P16" i="10"/>
  <c r="AC16" i="10" s="1"/>
  <c r="AA41" i="10"/>
  <c r="P41" i="10"/>
  <c r="AA26" i="10"/>
  <c r="P26" i="10"/>
  <c r="AC26" i="10" s="1"/>
  <c r="AA31" i="10"/>
  <c r="P31" i="10"/>
  <c r="AC31" i="10" s="1"/>
  <c r="AA36" i="10"/>
  <c r="P36" i="10"/>
  <c r="AC36" i="10" s="1"/>
  <c r="AA28" i="10"/>
  <c r="AC28" i="10" s="1"/>
  <c r="P28" i="10"/>
  <c r="AA21" i="10"/>
  <c r="P21" i="10"/>
  <c r="AA15" i="10"/>
  <c r="P15" i="10"/>
  <c r="AC13" i="10"/>
  <c r="AA13" i="10"/>
  <c r="P13" i="10"/>
  <c r="AA19" i="10"/>
  <c r="P19" i="10"/>
  <c r="AA18" i="10"/>
  <c r="P18" i="10"/>
  <c r="AC18" i="10" s="1"/>
  <c r="AA14" i="10"/>
  <c r="P14" i="10"/>
  <c r="AC14" i="10" s="1"/>
  <c r="AA6" i="10"/>
  <c r="P6" i="10"/>
  <c r="AC6" i="10" s="1"/>
  <c r="AA11" i="10"/>
  <c r="AC11" i="10" s="1"/>
  <c r="P11" i="10"/>
  <c r="AA9" i="10"/>
  <c r="P9" i="10"/>
  <c r="AC9" i="10" s="1"/>
  <c r="AA7" i="10"/>
  <c r="P7" i="10"/>
  <c r="AA17" i="10"/>
  <c r="P17" i="10"/>
  <c r="AC17" i="10" s="1"/>
  <c r="AA12" i="10"/>
  <c r="AC12" i="10" s="1"/>
  <c r="P12" i="10"/>
  <c r="AA10" i="10"/>
  <c r="P10" i="10"/>
  <c r="AC10" i="10" s="1"/>
  <c r="AA5" i="10"/>
  <c r="P5" i="10"/>
  <c r="AA3" i="10"/>
  <c r="P3" i="10"/>
  <c r="AC3" i="10" s="1"/>
  <c r="AA22" i="10"/>
  <c r="AC22" i="10" s="1"/>
  <c r="P22" i="10"/>
  <c r="AA8" i="10"/>
  <c r="P8" i="10"/>
  <c r="AA4" i="10"/>
  <c r="P4" i="10"/>
  <c r="AC24" i="10"/>
  <c r="AA24" i="10"/>
  <c r="P24" i="10"/>
  <c r="AA2" i="10"/>
  <c r="P2" i="10"/>
  <c r="Z3" i="9"/>
  <c r="Z4" i="9"/>
  <c r="Z5" i="9"/>
  <c r="Z2" i="9"/>
  <c r="Y3" i="9"/>
  <c r="Y4" i="9"/>
  <c r="Y5" i="9"/>
  <c r="Y2" i="9"/>
  <c r="AC2" i="10" l="1"/>
  <c r="AC4" i="10"/>
  <c r="AC19" i="10"/>
  <c r="AC15" i="10"/>
  <c r="AC34" i="10"/>
  <c r="AC30" i="10"/>
  <c r="AC50" i="10"/>
  <c r="AC5" i="10"/>
  <c r="AC8" i="10"/>
  <c r="AC7" i="10"/>
  <c r="AC21" i="10"/>
  <c r="AC41" i="10"/>
  <c r="AC23" i="10"/>
  <c r="AC37" i="10"/>
  <c r="AC32" i="10"/>
  <c r="AC40" i="10"/>
</calcChain>
</file>

<file path=xl/sharedStrings.xml><?xml version="1.0" encoding="utf-8"?>
<sst xmlns="http://schemas.openxmlformats.org/spreadsheetml/2006/main" count="628" uniqueCount="400">
  <si>
    <t>姓名</t>
    <phoneticPr fontId="1" type="noConversion"/>
  </si>
  <si>
    <t>种族</t>
    <phoneticPr fontId="1" type="noConversion"/>
  </si>
  <si>
    <t>阵营</t>
    <phoneticPr fontId="1" type="noConversion"/>
  </si>
  <si>
    <t>品质</t>
    <phoneticPr fontId="1" type="noConversion"/>
  </si>
  <si>
    <t>攻击</t>
    <phoneticPr fontId="1" type="noConversion"/>
  </si>
  <si>
    <t>防御</t>
    <phoneticPr fontId="1" type="noConversion"/>
  </si>
  <si>
    <t>生命值</t>
    <phoneticPr fontId="1" type="noConversion"/>
  </si>
  <si>
    <t>速度</t>
    <phoneticPr fontId="1" type="noConversion"/>
  </si>
  <si>
    <t>暴击</t>
    <phoneticPr fontId="1" type="noConversion"/>
  </si>
  <si>
    <t>抵抗</t>
    <phoneticPr fontId="1" type="noConversion"/>
  </si>
  <si>
    <t>命中</t>
    <phoneticPr fontId="1" type="noConversion"/>
  </si>
  <si>
    <t>闪避</t>
    <phoneticPr fontId="1" type="noConversion"/>
  </si>
  <si>
    <t>攻击成长</t>
    <phoneticPr fontId="1" type="noConversion"/>
  </si>
  <si>
    <t>防御成长</t>
    <phoneticPr fontId="1" type="noConversion"/>
  </si>
  <si>
    <t>生命值成长</t>
    <phoneticPr fontId="1" type="noConversion"/>
  </si>
  <si>
    <t>潜力值</t>
    <phoneticPr fontId="1" type="noConversion"/>
  </si>
  <si>
    <t>甘柠真</t>
    <phoneticPr fontId="1" type="noConversion"/>
  </si>
  <si>
    <t>半妖</t>
    <phoneticPr fontId="1" type="noConversion"/>
  </si>
  <si>
    <t>清虚天</t>
    <phoneticPr fontId="1" type="noConversion"/>
  </si>
  <si>
    <t>末那态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</si>
  <si>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</si>
  <si>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</si>
  <si>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</si>
  <si>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</si>
  <si>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初始攻击区间</t>
    <phoneticPr fontId="1" type="noConversion"/>
  </si>
  <si>
    <t>初始防御区间</t>
    <phoneticPr fontId="1" type="noConversion"/>
  </si>
  <si>
    <t>数值</t>
    <phoneticPr fontId="1" type="noConversion"/>
  </si>
  <si>
    <t>排序</t>
    <phoneticPr fontId="1" type="noConversion"/>
  </si>
  <si>
    <t>初始生命区间</t>
    <phoneticPr fontId="1" type="noConversion"/>
  </si>
  <si>
    <t>初始暴击区间</t>
    <phoneticPr fontId="1" type="noConversion"/>
  </si>
  <si>
    <t>初始抵抗区间</t>
    <phoneticPr fontId="1" type="noConversion"/>
  </si>
  <si>
    <t>初始命中区间</t>
    <phoneticPr fontId="1" type="noConversion"/>
  </si>
  <si>
    <t>初始闪避区间</t>
    <phoneticPr fontId="1" type="noConversion"/>
  </si>
  <si>
    <t>攻击成长区间</t>
    <phoneticPr fontId="1" type="noConversion"/>
  </si>
  <si>
    <t>防御成长区间</t>
    <phoneticPr fontId="1" type="noConversion"/>
  </si>
  <si>
    <t>生命成长区间</t>
    <phoneticPr fontId="1" type="noConversion"/>
  </si>
  <si>
    <t>妖王队</t>
    <phoneticPr fontId="1" type="noConversion"/>
  </si>
  <si>
    <t>悲喜和尚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</si>
  <si>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</si>
  <si>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</si>
  <si>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</si>
  <si>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</si>
  <si>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哭枭</t>
    <phoneticPr fontId="1" type="noConversion"/>
  </si>
  <si>
    <t>吐鲁番</t>
    <phoneticPr fontId="1" type="noConversion"/>
  </si>
  <si>
    <t>楚度</t>
    <phoneticPr fontId="1" type="noConversion"/>
  </si>
  <si>
    <t>阿萝</t>
    <phoneticPr fontId="1" type="noConversion"/>
  </si>
  <si>
    <t>林飞</t>
    <phoneticPr fontId="1" type="noConversion"/>
  </si>
  <si>
    <t>甘柠真</t>
    <phoneticPr fontId="1" type="noConversion"/>
  </si>
  <si>
    <t>海姬</t>
    <phoneticPr fontId="1" type="noConversion"/>
  </si>
  <si>
    <t>鸠丹媚</t>
    <phoneticPr fontId="1" type="noConversion"/>
  </si>
  <si>
    <t>无颜</t>
    <phoneticPr fontId="1" type="noConversion"/>
  </si>
  <si>
    <t>主角队</t>
    <phoneticPr fontId="1" type="noConversion"/>
  </si>
  <si>
    <t>龙蝶</t>
    <phoneticPr fontId="1" type="noConversion"/>
  </si>
  <si>
    <t>罗生队</t>
    <phoneticPr fontId="1" type="noConversion"/>
  </si>
  <si>
    <t>珠穆朗玛</t>
    <phoneticPr fontId="1" type="noConversion"/>
  </si>
  <si>
    <t>无痕</t>
    <phoneticPr fontId="1" type="noConversion"/>
  </si>
  <si>
    <t>海妃</t>
    <phoneticPr fontId="1" type="noConversion"/>
  </si>
  <si>
    <t>屈原</t>
    <phoneticPr fontId="1" type="noConversion"/>
  </si>
  <si>
    <t>琅森</t>
    <phoneticPr fontId="1" type="noConversion"/>
  </si>
  <si>
    <t>呼延重</t>
    <phoneticPr fontId="1" type="noConversion"/>
  </si>
  <si>
    <t>隐无邪</t>
    <phoneticPr fontId="1" type="noConversion"/>
  </si>
  <si>
    <t>慕容玉树</t>
    <phoneticPr fontId="1" type="noConversion"/>
  </si>
  <si>
    <t>牛郎</t>
    <phoneticPr fontId="1" type="noConversion"/>
  </si>
  <si>
    <t>胡老糟</t>
    <phoneticPr fontId="1" type="noConversion"/>
  </si>
  <si>
    <t>花生皮</t>
    <phoneticPr fontId="1" type="noConversion"/>
  </si>
  <si>
    <t>宴采子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</si>
  <si>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</si>
  <si>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</si>
  <si>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</si>
  <si>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</si>
  <si>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</si>
  <si>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</si>
  <si>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</si>
  <si>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浮舟真人</t>
    <phoneticPr fontId="1" type="noConversion"/>
  </si>
  <si>
    <t>阎罗</t>
    <phoneticPr fontId="1" type="noConversion"/>
  </si>
  <si>
    <t>柳永</t>
    <phoneticPr fontId="1" type="noConversion"/>
  </si>
  <si>
    <t>清虚天</t>
    <phoneticPr fontId="1" type="noConversion"/>
  </si>
  <si>
    <t>梵摩</t>
    <phoneticPr fontId="1" type="noConversion"/>
  </si>
  <si>
    <t>天刑</t>
    <phoneticPr fontId="1" type="noConversion"/>
  </si>
  <si>
    <t>道轮</t>
    <phoneticPr fontId="1" type="noConversion"/>
  </si>
  <si>
    <t>黄鹂</t>
    <phoneticPr fontId="1" type="noConversion"/>
  </si>
  <si>
    <t>吉祥队</t>
    <phoneticPr fontId="1" type="noConversion"/>
  </si>
  <si>
    <t>湿婆</t>
    <phoneticPr fontId="1" type="noConversion"/>
  </si>
  <si>
    <t>两百万年前，吉祥天天刑宫的座长老</t>
  </si>
  <si>
    <t>七百万年前，清虚天第一名门碧落赋的掌教</t>
  </si>
  <si>
    <t>无忧子</t>
    <phoneticPr fontId="1" type="noConversion"/>
  </si>
  <si>
    <t>九百万年前，罗生天第一名门大光明境的掌门</t>
    <phoneticPr fontId="1" type="noConversion"/>
  </si>
  <si>
    <t>厉若天</t>
  </si>
  <si>
    <t>海沁颜</t>
    <phoneticPr fontId="1" type="noConversion"/>
  </si>
  <si>
    <t>天精队</t>
    <phoneticPr fontId="1" type="noConversion"/>
  </si>
  <si>
    <t>天隐</t>
    <phoneticPr fontId="1" type="noConversion"/>
  </si>
  <si>
    <t>天蜡</t>
    <phoneticPr fontId="1" type="noConversion"/>
  </si>
  <si>
    <t>天烈</t>
    <phoneticPr fontId="1" type="noConversion"/>
  </si>
  <si>
    <t>沙星河</t>
    <phoneticPr fontId="1" type="noConversion"/>
  </si>
  <si>
    <t>天灵</t>
    <phoneticPr fontId="1" type="noConversion"/>
  </si>
  <si>
    <t>天支风</t>
    <phoneticPr fontId="1" type="noConversion"/>
  </si>
  <si>
    <t>天水</t>
    <phoneticPr fontId="1" type="noConversion"/>
  </si>
  <si>
    <t>天足</t>
    <phoneticPr fontId="1" type="noConversion"/>
  </si>
  <si>
    <t>天箭</t>
    <phoneticPr fontId="1" type="noConversion"/>
  </si>
  <si>
    <t>隐无邪</t>
  </si>
  <si>
    <t>猪哥亮</t>
    <phoneticPr fontId="1" type="noConversion"/>
  </si>
  <si>
    <t>初始总计</t>
    <phoneticPr fontId="1" type="noConversion"/>
  </si>
  <si>
    <t>20-40</t>
    <phoneticPr fontId="1" type="noConversion"/>
  </si>
  <si>
    <t>妖族</t>
    <phoneticPr fontId="1" type="noConversion"/>
  </si>
  <si>
    <t>魔刹天</t>
    <phoneticPr fontId="1" type="noConversion"/>
  </si>
  <si>
    <t>阿赖耶态</t>
    <phoneticPr fontId="1" type="noConversion"/>
  </si>
  <si>
    <t>人族</t>
    <phoneticPr fontId="1" type="noConversion"/>
  </si>
  <si>
    <t>罗生天</t>
    <phoneticPr fontId="1" type="noConversion"/>
  </si>
  <si>
    <t>红尘天</t>
    <phoneticPr fontId="1" type="noConversion"/>
  </si>
  <si>
    <t>世态</t>
    <phoneticPr fontId="1" type="noConversion"/>
  </si>
  <si>
    <t>转态</t>
    <phoneticPr fontId="1" type="noConversion"/>
  </si>
  <si>
    <t>世(态)</t>
    <phoneticPr fontId="1" type="noConversion"/>
  </si>
  <si>
    <t>末那(态)</t>
    <phoneticPr fontId="1" type="noConversion"/>
  </si>
  <si>
    <t>魂器</t>
    <phoneticPr fontId="1" type="noConversion"/>
  </si>
  <si>
    <t>??</t>
    <phoneticPr fontId="1" type="noConversion"/>
  </si>
  <si>
    <t>天精</t>
    <phoneticPr fontId="1" type="noConversion"/>
  </si>
  <si>
    <t>吉祥天</t>
    <phoneticPr fontId="1" type="noConversion"/>
  </si>
  <si>
    <t>色欲天</t>
    <phoneticPr fontId="1" type="noConversion"/>
  </si>
  <si>
    <t>身态</t>
    <phoneticPr fontId="1" type="noConversion"/>
  </si>
  <si>
    <t>受态</t>
    <phoneticPr fontId="1" type="noConversion"/>
  </si>
  <si>
    <t>数态</t>
    <phoneticPr fontId="1" type="noConversion"/>
  </si>
  <si>
    <t>意态</t>
    <phoneticPr fontId="1" type="noConversion"/>
  </si>
  <si>
    <t>神态</t>
    <phoneticPr fontId="1" type="noConversion"/>
  </si>
  <si>
    <t>知微</t>
  </si>
  <si>
    <t>知微</t>
    <phoneticPr fontId="1" type="noConversion"/>
  </si>
  <si>
    <t>超越知微</t>
    <phoneticPr fontId="1" type="noConversion"/>
  </si>
  <si>
    <t>修炼等级</t>
    <phoneticPr fontId="1" type="noConversion"/>
  </si>
  <si>
    <t>法术境界</t>
    <phoneticPr fontId="1" type="noConversion"/>
  </si>
  <si>
    <t>由技入道</t>
  </si>
  <si>
    <t>天人感应</t>
  </si>
  <si>
    <t>空</t>
  </si>
  <si>
    <t>妙有</t>
  </si>
  <si>
    <t>阿赖耶(态)</t>
    <phoneticPr fontId="1" type="noConversion"/>
  </si>
  <si>
    <t>妖力/法力</t>
    <phoneticPr fontId="1" type="noConversion"/>
  </si>
  <si>
    <t>历天行</t>
    <phoneticPr fontId="1" type="noConversion"/>
  </si>
  <si>
    <t>转(态)</t>
    <phoneticPr fontId="1" type="noConversion"/>
  </si>
  <si>
    <t>数(态)</t>
    <phoneticPr fontId="1" type="noConversion"/>
  </si>
  <si>
    <t>巫卡</t>
    <phoneticPr fontId="1" type="noConversion"/>
  </si>
  <si>
    <t>白发老头</t>
    <phoneticPr fontId="1" type="noConversion"/>
  </si>
  <si>
    <t>壮汉</t>
    <phoneticPr fontId="1" type="noConversion"/>
  </si>
  <si>
    <t>猥琐侏儒</t>
    <phoneticPr fontId="1" type="noConversion"/>
  </si>
  <si>
    <t>形象描述</t>
    <phoneticPr fontId="1" type="noConversion"/>
  </si>
  <si>
    <t>雪莲花，半躺在花蕊里，漆黑的长发悠悠垂落，眼睛明亮，雪白道袍，山峦般起伏的曲线，蜷着腿，像是睡着了的仙子，膝盖上横放着一柄斑斓长剑</t>
    <phoneticPr fontId="1" type="noConversion"/>
  </si>
  <si>
    <t>刺骨鱼</t>
    <phoneticPr fontId="1" type="noConversion"/>
  </si>
  <si>
    <t>龙蝶头生双角，相貌凶厉，高大魁梧的身躯密布鳞甲。瞪起眼睛时，就像两团燃烧的火焰</t>
  </si>
  <si>
    <t>皮肤是橄榄色的，淡淡的花纹，碧色的长发，编结成一根根细长的辫子，额头斜贴着一朵妖艳的花黄，两只硕大的猫眼耳环，垂到了肩膀，绛红色抹胸，肚脐眼，还镶嵌着一颗红宝石，鳞片短裙</t>
    <phoneticPr fontId="1" type="noConversion"/>
  </si>
  <si>
    <t>黑毛妖</t>
    <phoneticPr fontId="1" type="noConversion"/>
  </si>
  <si>
    <t>獠牙妖</t>
    <phoneticPr fontId="1" type="noConversion"/>
  </si>
  <si>
    <t>犄角妖</t>
    <phoneticPr fontId="1" type="noConversion"/>
  </si>
  <si>
    <t>五大三粗，脸上生满黑毛，眼睛绿油油的</t>
  </si>
  <si>
    <t>面目狰狞，獠牙翻出猩唇</t>
  </si>
  <si>
    <t>相貌清秀，衣服考究，头上长着一只弯弯的犄角</t>
    <phoneticPr fontId="1" type="noConversion"/>
  </si>
  <si>
    <t>独臂大汉</t>
    <phoneticPr fontId="1" type="noConversion"/>
  </si>
  <si>
    <t>身穿银丝绸袍，蜥蜴妖</t>
    <phoneticPr fontId="1" type="noConversion"/>
  </si>
  <si>
    <t>欧阳圆</t>
    <phoneticPr fontId="1" type="noConversion"/>
  </si>
  <si>
    <t>白白胖胖的中年人，眼小如豆</t>
  </si>
  <si>
    <t>高瘦汉子</t>
    <phoneticPr fontId="1" type="noConversion"/>
  </si>
  <si>
    <t>矮子</t>
    <phoneticPr fontId="1" type="noConversion"/>
  </si>
  <si>
    <t>颀长汉子</t>
    <phoneticPr fontId="1" type="noConversion"/>
  </si>
  <si>
    <t>石九郎</t>
    <phoneticPr fontId="1" type="noConversion"/>
  </si>
  <si>
    <t>浑身黝黑的矮子，泥蚯蚓，头顶生出一颗黄色的肉瘤</t>
    <phoneticPr fontId="1" type="noConversion"/>
  </si>
  <si>
    <t>戴着竹笠，遮住了脸，只露出一双眼睛闪动着冷漠的光芒，后背升出一根粗壮的石柱，石柱上雕刻着一只三头六臂的怪物，像活的一样，蠢蠢欲动</t>
    <phoneticPr fontId="1" type="noConversion"/>
  </si>
  <si>
    <t>土八郎</t>
    <phoneticPr fontId="1" type="noConversion"/>
  </si>
  <si>
    <t>木七郎</t>
    <phoneticPr fontId="1" type="noConversion"/>
  </si>
  <si>
    <t>水六郎</t>
    <phoneticPr fontId="1" type="noConversion"/>
  </si>
  <si>
    <t>金四郎</t>
    <phoneticPr fontId="1" type="noConversion"/>
  </si>
  <si>
    <t>蜃三郎</t>
    <phoneticPr fontId="1" type="noConversion"/>
  </si>
  <si>
    <t>赤二郎</t>
    <phoneticPr fontId="1" type="noConversion"/>
  </si>
  <si>
    <t>云大郎</t>
    <phoneticPr fontId="1" type="noConversion"/>
  </si>
  <si>
    <t>水睛斑鲨兽</t>
  </si>
  <si>
    <t>肌肤几乎透明的英俊少年，长发像丝丝琉璃，在阳光下晶莹剔透</t>
    <phoneticPr fontId="1" type="noConversion"/>
  </si>
  <si>
    <t>青脸小鬼</t>
    <phoneticPr fontId="1" type="noConversion"/>
  </si>
  <si>
    <t>红脸小鬼</t>
    <phoneticPr fontId="1" type="noConversion"/>
  </si>
  <si>
    <t>黄脸小鬼</t>
    <phoneticPr fontId="1" type="noConversion"/>
  </si>
  <si>
    <t>白脸小鬼</t>
    <phoneticPr fontId="1" type="noConversion"/>
  </si>
  <si>
    <t>体形像充了气的皮球鼓起，额头外凸，冒出了一个灰白色的怪东西。扁扁的，头圆尾尖，宽阔的大嘴生有两根小钩，向外翘出，眼睛绿豆般大</t>
    <phoneticPr fontId="1" type="noConversion"/>
  </si>
  <si>
    <t>啰嗦兔妖</t>
    <phoneticPr fontId="1" type="noConversion"/>
  </si>
  <si>
    <t>蛇妖</t>
    <phoneticPr fontId="1" type="noConversion"/>
  </si>
  <si>
    <t>花脸妖</t>
    <phoneticPr fontId="1" type="noConversion"/>
  </si>
  <si>
    <t>大鱼</t>
    <phoneticPr fontId="1" type="noConversion"/>
  </si>
  <si>
    <t>小鱼</t>
    <phoneticPr fontId="1" type="noConversion"/>
  </si>
  <si>
    <t>海蛤蟆</t>
  </si>
  <si>
    <t>癞蛤蟆，背上鼓起一颗颗瘌痢，圆滚滚的，比我的脑袋还大。粗壮的四肢，头上竖着黑色的独角</t>
    <phoneticPr fontId="1" type="noConversion"/>
  </si>
  <si>
    <t>墨绿色海兽</t>
    <phoneticPr fontId="1" type="noConversion"/>
  </si>
  <si>
    <t>圆乎乎的墨绿色脑袋，脑袋比整只海蛤蟆还要大，脑袋油光光的，镶满了一圈乳白色的光球，忽闪忽闪的，骇人的巨大身躯</t>
    <phoneticPr fontId="1" type="noConversion"/>
  </si>
  <si>
    <t>大螃蟹</t>
  </si>
  <si>
    <t>龙鲸</t>
    <phoneticPr fontId="1" type="noConversion"/>
  </si>
  <si>
    <t>犀兽</t>
    <phoneticPr fontId="1" type="noConversion"/>
  </si>
  <si>
    <t>长着独角的怪兽，像是野牛，皮粗肉厚，发出震耳欲聋的吼声，皮肉比石头还硬</t>
    <phoneticPr fontId="1" type="noConversion"/>
  </si>
  <si>
    <t>犀狍</t>
  </si>
  <si>
    <t>狼鸠</t>
  </si>
  <si>
    <t>身躯更像是狼，偏偏鹰头钩嘴，长满羽毛，两扇巨大的翅膀</t>
  </si>
  <si>
    <t>古里</t>
    <phoneticPr fontId="1" type="noConversion"/>
  </si>
  <si>
    <t>古怪</t>
  </si>
  <si>
    <t>花生壳</t>
    <phoneticPr fontId="1" type="noConversion"/>
  </si>
  <si>
    <t>花生果</t>
    <phoneticPr fontId="1" type="noConversion"/>
  </si>
  <si>
    <t>大虎</t>
    <phoneticPr fontId="1" type="noConversion"/>
  </si>
  <si>
    <t>魅舞</t>
    <phoneticPr fontId="1" type="noConversion"/>
  </si>
  <si>
    <t>脉经甲御术</t>
  </si>
  <si>
    <t>碧落秘道术</t>
    <phoneticPr fontId="1" type="noConversion"/>
  </si>
  <si>
    <t>破坏六字真诀</t>
    <phoneticPr fontId="1" type="noConversion"/>
  </si>
  <si>
    <t>星罗棋布秘道术</t>
    <phoneticPr fontId="1" type="noConversion"/>
  </si>
  <si>
    <t>纯阳炎秘道术</t>
    <phoneticPr fontId="1" type="noConversion"/>
  </si>
  <si>
    <t>璇玑秘道术</t>
    <phoneticPr fontId="1" type="noConversion"/>
  </si>
  <si>
    <t>补天秘道术</t>
    <phoneticPr fontId="1" type="noConversion"/>
  </si>
  <si>
    <t>控鹤驱龙秘道术</t>
    <phoneticPr fontId="1" type="noConversion"/>
  </si>
  <si>
    <t>步斗秘道术</t>
    <phoneticPr fontId="1" type="noConversion"/>
  </si>
  <si>
    <t>神通秘道术</t>
    <phoneticPr fontId="1" type="noConversion"/>
  </si>
  <si>
    <t>蝶恋花秘道术</t>
    <phoneticPr fontId="1" type="noConversion"/>
  </si>
  <si>
    <t>紫府秘道术</t>
    <phoneticPr fontId="1" type="noConversion"/>
  </si>
  <si>
    <t>龙虎秘道术</t>
    <phoneticPr fontId="1" type="noConversion"/>
  </si>
  <si>
    <t>高仙羽玄秘道术</t>
    <phoneticPr fontId="1" type="noConversion"/>
  </si>
  <si>
    <t>沙盘甲御术</t>
    <phoneticPr fontId="1" type="noConversion"/>
  </si>
  <si>
    <t>大光明镜甲御术</t>
    <phoneticPr fontId="1" type="noConversion"/>
  </si>
  <si>
    <t>袖里乾坤甲御术</t>
    <phoneticPr fontId="1" type="noConversion"/>
  </si>
  <si>
    <t>六丁甲御术</t>
    <phoneticPr fontId="1" type="noConversion"/>
  </si>
  <si>
    <t>混沌甲御术</t>
    <phoneticPr fontId="1" type="noConversion"/>
  </si>
  <si>
    <t>兵器甲御术</t>
    <phoneticPr fontId="1" type="noConversion"/>
  </si>
  <si>
    <t>地藏妖经</t>
    <phoneticPr fontId="1" type="noConversion"/>
  </si>
  <si>
    <t>隐遁妖典</t>
    <phoneticPr fontId="1" type="noConversion"/>
  </si>
  <si>
    <t>阴阳采补妖术</t>
    <phoneticPr fontId="1" type="noConversion"/>
  </si>
  <si>
    <t>胎化长生妖经</t>
    <phoneticPr fontId="1" type="noConversion"/>
  </si>
  <si>
    <t>镜瞳秘道术</t>
    <phoneticPr fontId="1" type="noConversion"/>
  </si>
  <si>
    <t>五识妖经</t>
    <phoneticPr fontId="1" type="noConversion"/>
  </si>
  <si>
    <t>吹起风御风术</t>
    <phoneticPr fontId="1" type="noConversion"/>
  </si>
  <si>
    <t>筋斗云羽道术</t>
    <phoneticPr fontId="1" type="noConversion"/>
  </si>
  <si>
    <t>云光石流飞丹</t>
    <phoneticPr fontId="1" type="noConversion"/>
  </si>
  <si>
    <t>羽鼎云英</t>
  </si>
  <si>
    <t>霜雪转</t>
  </si>
  <si>
    <t>源心</t>
    <phoneticPr fontId="1" type="noConversion"/>
  </si>
  <si>
    <t>冰霜花</t>
  </si>
  <si>
    <t>解热毒</t>
  </si>
  <si>
    <t>绿色珠丸</t>
    <phoneticPr fontId="1" type="noConversion"/>
  </si>
  <si>
    <t>玄龟赤睛兽每隔千年才会拉一次屎</t>
  </si>
  <si>
    <t>红色珠丸</t>
    <phoneticPr fontId="1" type="noConversion"/>
  </si>
  <si>
    <t>得浑身坚如金刚</t>
  </si>
  <si>
    <t>洗髓伐毛，改造体质，珠以灵动为主</t>
    <phoneticPr fontId="1" type="noConversion"/>
  </si>
  <si>
    <t>黄袍大汉</t>
  </si>
  <si>
    <t>狮吼秘道门的弟子</t>
  </si>
  <si>
    <t>金刚秘道派的弟子</t>
    <phoneticPr fontId="1" type="noConversion"/>
  </si>
  <si>
    <t>穿着厚棉袄，手拿牛皮大口袋，打扮得不伦不类的大汉，颠三倒四甲御派弟子</t>
    <phoneticPr fontId="1" type="noConversion"/>
  </si>
  <si>
    <t>棉袄大汉</t>
    <phoneticPr fontId="1" type="noConversion"/>
  </si>
  <si>
    <t>牛头妖怪</t>
  </si>
  <si>
    <t>驴耳妖怪</t>
    <phoneticPr fontId="1" type="noConversion"/>
  </si>
  <si>
    <t>柳翠羽</t>
  </si>
  <si>
    <t>小红</t>
    <phoneticPr fontId="1" type="noConversion"/>
  </si>
  <si>
    <t>威风客栈杂役</t>
    <phoneticPr fontId="1" type="noConversion"/>
  </si>
  <si>
    <t>尖耳朵的娇艳蚕妖，曲线玲珑，身上缠绕着一根根晶莹的细丝</t>
    <phoneticPr fontId="1" type="noConversion"/>
  </si>
  <si>
    <t>掀开掩住头脸的风帽，双眉一挑，峻峭凌厉，犹如两柄利剑冲天飞起</t>
  </si>
  <si>
    <t>红衣大汉</t>
  </si>
  <si>
    <t>白光光</t>
    <phoneticPr fontId="1" type="noConversion"/>
  </si>
  <si>
    <t>须发皆白，穿着华贵的黄丝袍，腰围玉带</t>
    <phoneticPr fontId="1" type="noConversion"/>
  </si>
  <si>
    <t>柳荷东</t>
  </si>
  <si>
    <t>高胖的老太太，狮吼秘道门的掌门</t>
    <phoneticPr fontId="1" type="noConversion"/>
  </si>
  <si>
    <t>韦陀</t>
  </si>
  <si>
    <t>何平</t>
  </si>
  <si>
    <t>何赛花</t>
    <phoneticPr fontId="1" type="noConversion"/>
  </si>
  <si>
    <t>彪形大汉，金刚秘道派的掌门</t>
    <phoneticPr fontId="1" type="noConversion"/>
  </si>
  <si>
    <t>反穿羊皮袄，手拿破蒲扇，光着一双脏脚丫，颠三倒四甲御派的掌门</t>
    <phoneticPr fontId="1" type="noConversion"/>
  </si>
  <si>
    <t>火蝗翅</t>
  </si>
  <si>
    <t>赤练草</t>
  </si>
  <si>
    <t>白骨虫卵</t>
  </si>
  <si>
    <t>额角贴花黄，乌溜溜的眼睛</t>
    <phoneticPr fontId="1" type="noConversion"/>
  </si>
  <si>
    <t>恶灵怪物</t>
    <phoneticPr fontId="1" type="noConversion"/>
  </si>
  <si>
    <t>黄泉天涨潮被潮水冲卷，送出黄泉天的侥幸不灭的游魂野鬼</t>
    <phoneticPr fontId="1" type="noConversion"/>
  </si>
  <si>
    <t>飞焰虎</t>
  </si>
  <si>
    <t>红光闪耀的猛虎，背生双翅，展开足足有十几丈宽，翅膀像两团火一样，流动着熊熊烈焰，昔日魔刹天一个妖怪的坐骑</t>
    <phoneticPr fontId="1" type="noConversion"/>
  </si>
  <si>
    <t>阿蛊</t>
  </si>
  <si>
    <t>满脸麻子的侏儒，来自红尘天的南疆万虫山庄</t>
    <phoneticPr fontId="1" type="noConversion"/>
  </si>
  <si>
    <t>颠三倒四甲御术</t>
  </si>
  <si>
    <t>白云从脸上扩散，覆盖住他的全身，长发漆黑，披散在黑色的长袍上，双手捧着一只黑色的包袱，包袱口紧紧系着一根黑色的丝带</t>
    <phoneticPr fontId="1" type="noConversion"/>
  </si>
  <si>
    <t>草人</t>
  </si>
  <si>
    <t>一尺来高，有鼻子有眼，行动也算灵巧</t>
  </si>
  <si>
    <t>夜枭</t>
  </si>
  <si>
    <t>带着狂风扑来，翅膀掀翻草人，双爪猛地抓起心脏，向空中窜去</t>
  </si>
  <si>
    <t>满脸菜色的大汉，手长腿长，骨架很大，却瘦得只剩薄薄一层皮，黄澄澄的一双眼睛</t>
    <phoneticPr fontId="1" type="noConversion"/>
  </si>
  <si>
    <t>乌麻</t>
  </si>
  <si>
    <t>是魔刹天的乌麻，能解毒虫咬噬</t>
  </si>
  <si>
    <t>枣核人</t>
  </si>
  <si>
    <t>丹木种子</t>
  </si>
  <si>
    <t>一粒丹木种子结出的果实足可让一百个人一年吃饱</t>
  </si>
  <si>
    <t>冰蚁浆</t>
  </si>
  <si>
    <t>半寒半热，服用后会让人产生幻觉</t>
    <phoneticPr fontId="1" type="noConversion"/>
  </si>
  <si>
    <t>紫乙斗气</t>
  </si>
  <si>
    <t>步斗派弟子</t>
    <phoneticPr fontId="1" type="noConversion"/>
  </si>
  <si>
    <t>咫尺天涯角弟子</t>
    <phoneticPr fontId="1" type="noConversion"/>
  </si>
  <si>
    <t>守门巨人</t>
    <phoneticPr fontId="1" type="noConversion"/>
  </si>
  <si>
    <t>朱三姐</t>
    <phoneticPr fontId="1" type="noConversion"/>
  </si>
  <si>
    <t>满身珠光宝气，长着一对大招风耳的肥胖女妖</t>
  </si>
  <si>
    <t>肌肉发达的可怕巨人，抱胸而立，虎视眈眈</t>
    <phoneticPr fontId="1" type="noConversion"/>
  </si>
  <si>
    <t>柳宗元</t>
    <phoneticPr fontId="1" type="noConversion"/>
  </si>
  <si>
    <t>大千城</t>
    <phoneticPr fontId="1" type="noConversion"/>
  </si>
  <si>
    <t>丽人行</t>
    <phoneticPr fontId="1" type="noConversion"/>
  </si>
  <si>
    <t>请跟我来</t>
    <phoneticPr fontId="1" type="noConversion"/>
  </si>
  <si>
    <t>海市蜃楼</t>
    <phoneticPr fontId="1" type="noConversion"/>
  </si>
  <si>
    <t>龙鲸之旅</t>
    <phoneticPr fontId="1" type="noConversion"/>
  </si>
  <si>
    <t>赶往大千城</t>
    <phoneticPr fontId="1" type="noConversion"/>
  </si>
  <si>
    <t>大千城</t>
    <phoneticPr fontId="1" type="noConversion"/>
  </si>
  <si>
    <t>飘香盛会</t>
  </si>
  <si>
    <t>橘子洲</t>
    <phoneticPr fontId="1" type="noConversion"/>
  </si>
  <si>
    <t>皆大欢喜楼</t>
    <phoneticPr fontId="1" type="noConversion"/>
  </si>
  <si>
    <t>童子崖</t>
    <phoneticPr fontId="1" type="noConversion"/>
  </si>
  <si>
    <t>一刹那的绚烂</t>
    <phoneticPr fontId="1" type="noConversion"/>
  </si>
  <si>
    <t>心有千千结</t>
    <phoneticPr fontId="1" type="noConversion"/>
  </si>
  <si>
    <t>魔刹天</t>
    <phoneticPr fontId="1" type="noConversion"/>
  </si>
  <si>
    <t>我和我的前世</t>
    <phoneticPr fontId="1" type="noConversion"/>
  </si>
  <si>
    <t>山蛙</t>
  </si>
  <si>
    <t>青色螃蟹</t>
  </si>
  <si>
    <t>魇虎</t>
  </si>
  <si>
    <t>虎伥</t>
  </si>
  <si>
    <t>蝙蝠</t>
  </si>
  <si>
    <t>敖广</t>
    <phoneticPr fontId="1" type="noConversion"/>
  </si>
  <si>
    <t>碧眼水云兽</t>
    <phoneticPr fontId="1" type="noConversion"/>
  </si>
  <si>
    <t>蜘蛛精</t>
  </si>
  <si>
    <t>怀抱琵琶，洒然缓行，曼声而歌，紫色的长发明丽幽美，眉目如画，丰神如仙，眼睛是碧蓝色的，如同清澈的海水</t>
    <phoneticPr fontId="1" type="noConversion"/>
  </si>
  <si>
    <t>雷猛</t>
  </si>
  <si>
    <t>初始速度区间</t>
    <phoneticPr fontId="1" type="noConversion"/>
  </si>
  <si>
    <t>60-100</t>
    <phoneticPr fontId="1" type="noConversion"/>
  </si>
  <si>
    <t>50-70</t>
    <phoneticPr fontId="1" type="noConversion"/>
  </si>
  <si>
    <t>40-60</t>
    <phoneticPr fontId="1" type="noConversion"/>
  </si>
  <si>
    <t>20-40</t>
    <phoneticPr fontId="1" type="noConversion"/>
  </si>
  <si>
    <t>140-250</t>
    <phoneticPr fontId="1" type="noConversion"/>
  </si>
  <si>
    <t>110-200</t>
    <phoneticPr fontId="1" type="noConversion"/>
  </si>
  <si>
    <t>190-300</t>
    <phoneticPr fontId="1" type="noConversion"/>
  </si>
  <si>
    <t>120-180</t>
    <phoneticPr fontId="1" type="noConversion"/>
  </si>
  <si>
    <t>150-210</t>
    <phoneticPr fontId="1" type="noConversion"/>
  </si>
  <si>
    <t>180-260</t>
    <phoneticPr fontId="1" type="noConversion"/>
  </si>
  <si>
    <t>100-180</t>
    <phoneticPr fontId="1" type="noConversion"/>
  </si>
  <si>
    <t>70-130</t>
    <phoneticPr fontId="1" type="noConversion"/>
  </si>
  <si>
    <t>50-100</t>
    <phoneticPr fontId="1" type="noConversion"/>
  </si>
  <si>
    <t>70-130</t>
    <phoneticPr fontId="1" type="noConversion"/>
  </si>
  <si>
    <t>50-100</t>
    <phoneticPr fontId="1" type="noConversion"/>
  </si>
  <si>
    <t>30-70</t>
    <phoneticPr fontId="1" type="noConversion"/>
  </si>
  <si>
    <t>15-30</t>
    <phoneticPr fontId="1" type="noConversion"/>
  </si>
  <si>
    <t>10-20</t>
    <phoneticPr fontId="1" type="noConversion"/>
  </si>
  <si>
    <t>0-15</t>
    <phoneticPr fontId="1" type="noConversion"/>
  </si>
  <si>
    <t>0-20</t>
    <phoneticPr fontId="1" type="noConversion"/>
  </si>
  <si>
    <t>0-15</t>
    <phoneticPr fontId="1" type="noConversion"/>
  </si>
  <si>
    <t>0-10</t>
    <phoneticPr fontId="1" type="noConversion"/>
  </si>
  <si>
    <t>0-10</t>
    <phoneticPr fontId="1" type="noConversion"/>
  </si>
  <si>
    <t>50-80</t>
    <phoneticPr fontId="1" type="noConversion"/>
  </si>
  <si>
    <t>40-80</t>
    <phoneticPr fontId="1" type="noConversion"/>
  </si>
  <si>
    <t>30-70</t>
    <phoneticPr fontId="1" type="noConversion"/>
  </si>
  <si>
    <t>20-60</t>
    <phoneticPr fontId="1" type="noConversion"/>
  </si>
  <si>
    <t>10-20</t>
    <phoneticPr fontId="1" type="noConversion"/>
  </si>
  <si>
    <t>0-5</t>
    <phoneticPr fontId="1" type="noConversion"/>
  </si>
  <si>
    <t>5-15</t>
    <phoneticPr fontId="1" type="noConversion"/>
  </si>
  <si>
    <t>潜力成长区间</t>
    <phoneticPr fontId="1" type="noConversion"/>
  </si>
  <si>
    <t>最大等级</t>
    <phoneticPr fontId="1" type="noConversion"/>
  </si>
  <si>
    <t>初始总计最大</t>
    <phoneticPr fontId="1" type="noConversion"/>
  </si>
  <si>
    <t>初始总计最小</t>
    <phoneticPr fontId="1" type="noConversion"/>
  </si>
  <si>
    <t>30-40</t>
    <phoneticPr fontId="1" type="noConversion"/>
  </si>
  <si>
    <t>20-35</t>
    <phoneticPr fontId="1" type="noConversion"/>
  </si>
  <si>
    <t>15-25</t>
    <phoneticPr fontId="1" type="noConversion"/>
  </si>
  <si>
    <t>8-14</t>
    <phoneticPr fontId="1" type="noConversion"/>
  </si>
  <si>
    <t>1-7</t>
    <phoneticPr fontId="1" type="noConversion"/>
  </si>
  <si>
    <t>5-10</t>
    <phoneticPr fontId="1" type="noConversion"/>
  </si>
  <si>
    <t>7-12</t>
    <phoneticPr fontId="1" type="noConversion"/>
  </si>
  <si>
    <t>1-4</t>
    <phoneticPr fontId="1" type="noConversion"/>
  </si>
  <si>
    <t>3-7</t>
    <phoneticPr fontId="1" type="noConversion"/>
  </si>
  <si>
    <t>6-10</t>
    <phoneticPr fontId="1" type="noConversion"/>
  </si>
  <si>
    <t>12-20</t>
    <phoneticPr fontId="1" type="noConversion"/>
  </si>
  <si>
    <t>10-16</t>
    <phoneticPr fontId="1" type="noConversion"/>
  </si>
  <si>
    <t>成长总计最小</t>
    <phoneticPr fontId="1" type="noConversion"/>
  </si>
  <si>
    <t>成长总计最大</t>
    <phoneticPr fontId="1" type="noConversion"/>
  </si>
  <si>
    <t>累计总属性最小</t>
    <phoneticPr fontId="1" type="noConversion"/>
  </si>
  <si>
    <t>累计总属性最大</t>
    <phoneticPr fontId="1" type="noConversion"/>
  </si>
  <si>
    <t>种族</t>
    <phoneticPr fontId="1" type="noConversion"/>
  </si>
  <si>
    <t>境界</t>
    <phoneticPr fontId="1" type="noConversion"/>
  </si>
  <si>
    <t>境界</t>
    <phoneticPr fontId="1" type="noConversion"/>
  </si>
  <si>
    <t>妖力/法力</t>
    <phoneticPr fontId="1" type="noConversion"/>
  </si>
  <si>
    <t>空</t>
    <phoneticPr fontId="1" type="noConversion"/>
  </si>
  <si>
    <t>天人感应</t>
    <phoneticPr fontId="1" type="noConversion"/>
  </si>
  <si>
    <t>空</t>
    <phoneticPr fontId="1" type="noConversion"/>
  </si>
  <si>
    <t>知微</t>
    <phoneticPr fontId="1" type="noConversion"/>
  </si>
  <si>
    <t>天人感应</t>
    <phoneticPr fontId="1" type="noConversion"/>
  </si>
  <si>
    <t>妙有</t>
    <phoneticPr fontId="1" type="noConversion"/>
  </si>
  <si>
    <t>知微</t>
    <phoneticPr fontId="1" type="noConversion"/>
  </si>
  <si>
    <t>知微</t>
    <phoneticPr fontId="1" type="noConversion"/>
  </si>
  <si>
    <t>10-20</t>
    <phoneticPr fontId="1" type="noConversion"/>
  </si>
  <si>
    <t>8-15</t>
    <phoneticPr fontId="1" type="noConversion"/>
  </si>
  <si>
    <t>15-30</t>
    <phoneticPr fontId="1" type="noConversion"/>
  </si>
  <si>
    <t>成长总计</t>
    <phoneticPr fontId="1" type="noConversion"/>
  </si>
  <si>
    <t>最大等级</t>
    <phoneticPr fontId="1" type="noConversion"/>
  </si>
  <si>
    <t>属性总计</t>
    <phoneticPr fontId="1" type="noConversion"/>
  </si>
  <si>
    <t>世(态)</t>
    <phoneticPr fontId="1" type="noConversion"/>
  </si>
  <si>
    <t>稀有度</t>
    <phoneticPr fontId="1" type="noConversion"/>
  </si>
  <si>
    <t>知微</t>
    <phoneticPr fontId="1" type="noConversion"/>
  </si>
  <si>
    <t>妙有</t>
    <phoneticPr fontId="1" type="noConversion"/>
  </si>
  <si>
    <t>空</t>
    <phoneticPr fontId="1" type="noConversion"/>
  </si>
  <si>
    <t>空</t>
    <phoneticPr fontId="1" type="noConversion"/>
  </si>
  <si>
    <t>空</t>
    <phoneticPr fontId="1" type="noConversion"/>
  </si>
  <si>
    <t>妙有</t>
    <phoneticPr fontId="1" type="noConversion"/>
  </si>
  <si>
    <t>知微</t>
    <phoneticPr fontId="1" type="noConversion"/>
  </si>
  <si>
    <t>由技入道</t>
    <phoneticPr fontId="1" type="noConversion"/>
  </si>
  <si>
    <t>妙有</t>
    <phoneticPr fontId="1" type="noConversion"/>
  </si>
  <si>
    <t>空</t>
    <phoneticPr fontId="1" type="noConversion"/>
  </si>
  <si>
    <t>无</t>
    <phoneticPr fontId="1" type="noConversion"/>
  </si>
  <si>
    <t>知微</t>
    <phoneticPr fontId="1" type="noConversion"/>
  </si>
  <si>
    <t>金黄色的短发，上身的金甲，变成了丝丝缕缕的金线，线与线的连接点，嵌着鹅黄色的珍珠，是长筒金靴，直没膝盖，靴面上刻满闪亮的花纹，黄金盾牌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</si>
</sst>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B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BD67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BB00"/>
      <color rgb="FFFF7700"/>
      <color rgb="FFFF6666"/>
      <color rgb="FFFF00FF"/>
      <color rgb="FFBB66FF"/>
      <color rgb="FF3A7EC4"/>
      <color rgb="FF64BD67"/>
      <color rgb="FF7D7E7E"/>
      <color rgb="FF66DDEE"/>
      <color rgb="FFBB6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selection activeCell="Z5" sqref="Z5"/>
    </sheetView>
  </sheetViews>
  <sheetFormatPr defaultRowHeight="14.4" x14ac:dyDescent="0.25"/>
  <cols>
    <col min="1" max="1" width="9.5546875" bestFit="1" customWidth="1"/>
    <col min="2" max="2" width="5.5546875" bestFit="1" customWidth="1"/>
    <col min="3" max="4" width="9.5546875" bestFit="1" customWidth="1"/>
    <col min="5" max="10" width="13.88671875" bestFit="1" customWidth="1"/>
    <col min="11" max="11" width="5.5546875" bestFit="1" customWidth="1"/>
    <col min="12" max="19" width="13.88671875" bestFit="1" customWidth="1"/>
    <col min="20" max="20" width="13.88671875" customWidth="1"/>
    <col min="21" max="22" width="13.88671875" bestFit="1" customWidth="1"/>
    <col min="23" max="23" width="9.5546875" customWidth="1"/>
    <col min="24" max="24" width="9.5546875" bestFit="1" customWidth="1"/>
    <col min="25" max="25" width="16.109375" bestFit="1" customWidth="1"/>
    <col min="26" max="26" width="16.109375" style="28" bestFit="1" customWidth="1"/>
    <col min="27" max="27" width="9.5546875" bestFit="1" customWidth="1"/>
  </cols>
  <sheetData>
    <row r="1" spans="1:27" x14ac:dyDescent="0.25">
      <c r="A1" s="15"/>
      <c r="B1" s="15" t="s">
        <v>26</v>
      </c>
      <c r="C1" s="15" t="s">
        <v>27</v>
      </c>
      <c r="D1" s="15"/>
      <c r="E1" s="16" t="s">
        <v>24</v>
      </c>
      <c r="F1" s="16" t="s">
        <v>25</v>
      </c>
      <c r="G1" s="16" t="s">
        <v>28</v>
      </c>
      <c r="H1" s="16" t="s">
        <v>316</v>
      </c>
      <c r="I1" s="16" t="s">
        <v>350</v>
      </c>
      <c r="J1" s="16" t="s">
        <v>349</v>
      </c>
      <c r="K1" s="15"/>
      <c r="L1" s="16" t="s">
        <v>29</v>
      </c>
      <c r="M1" s="16" t="s">
        <v>30</v>
      </c>
      <c r="N1" s="16" t="s">
        <v>31</v>
      </c>
      <c r="O1" s="16" t="s">
        <v>32</v>
      </c>
      <c r="P1" s="15"/>
      <c r="Q1" s="16" t="s">
        <v>33</v>
      </c>
      <c r="R1" s="16" t="s">
        <v>34</v>
      </c>
      <c r="S1" s="16" t="s">
        <v>35</v>
      </c>
      <c r="T1" s="16" t="s">
        <v>347</v>
      </c>
      <c r="U1" s="16" t="s">
        <v>363</v>
      </c>
      <c r="V1" s="16" t="s">
        <v>364</v>
      </c>
      <c r="W1" s="16"/>
      <c r="X1" s="15" t="s">
        <v>348</v>
      </c>
      <c r="Y1" s="15" t="s">
        <v>365</v>
      </c>
      <c r="Z1" s="25" t="s">
        <v>366</v>
      </c>
      <c r="AA1" s="15"/>
    </row>
    <row r="2" spans="1:27" x14ac:dyDescent="0.25">
      <c r="A2" s="26" t="s">
        <v>3</v>
      </c>
      <c r="B2" s="6">
        <v>0</v>
      </c>
      <c r="C2" s="6" t="s">
        <v>20</v>
      </c>
      <c r="D2" s="15"/>
      <c r="E2" s="16" t="s">
        <v>329</v>
      </c>
      <c r="F2" s="16" t="s">
        <v>332</v>
      </c>
      <c r="G2" s="16" t="s">
        <v>324</v>
      </c>
      <c r="H2" s="16" t="s">
        <v>320</v>
      </c>
      <c r="I2" s="16">
        <v>200</v>
      </c>
      <c r="J2" s="16">
        <v>350</v>
      </c>
      <c r="K2" s="15"/>
      <c r="L2" s="7" t="s">
        <v>335</v>
      </c>
      <c r="M2" s="7" t="s">
        <v>339</v>
      </c>
      <c r="N2" s="7" t="s">
        <v>343</v>
      </c>
      <c r="O2" s="7" t="s">
        <v>345</v>
      </c>
      <c r="P2" s="7"/>
      <c r="Q2" s="7" t="s">
        <v>355</v>
      </c>
      <c r="R2" s="7" t="s">
        <v>358</v>
      </c>
      <c r="S2" s="7" t="s">
        <v>354</v>
      </c>
      <c r="T2" s="7" t="s">
        <v>344</v>
      </c>
      <c r="U2" s="16">
        <v>20</v>
      </c>
      <c r="V2" s="16">
        <v>45</v>
      </c>
      <c r="W2" s="16"/>
      <c r="X2" s="16">
        <v>100</v>
      </c>
      <c r="Y2" s="25">
        <f>(U2*X2)+I2</f>
        <v>2200</v>
      </c>
      <c r="Z2" s="25">
        <f>(V2*X2)+J2</f>
        <v>4850</v>
      </c>
      <c r="AA2" s="7"/>
    </row>
    <row r="3" spans="1:27" x14ac:dyDescent="0.25">
      <c r="A3" s="26"/>
      <c r="B3" s="8">
        <v>1</v>
      </c>
      <c r="C3" s="8" t="s">
        <v>21</v>
      </c>
      <c r="D3" s="15"/>
      <c r="E3" s="16" t="s">
        <v>328</v>
      </c>
      <c r="F3" s="16" t="s">
        <v>331</v>
      </c>
      <c r="G3" s="16" t="s">
        <v>325</v>
      </c>
      <c r="H3" s="16" t="s">
        <v>319</v>
      </c>
      <c r="I3" s="16">
        <v>270</v>
      </c>
      <c r="J3" s="16">
        <v>440</v>
      </c>
      <c r="K3" s="15"/>
      <c r="L3" s="7" t="s">
        <v>334</v>
      </c>
      <c r="M3" s="7" t="s">
        <v>338</v>
      </c>
      <c r="N3" s="7" t="s">
        <v>342</v>
      </c>
      <c r="O3" s="7" t="s">
        <v>338</v>
      </c>
      <c r="P3" s="7"/>
      <c r="Q3" s="7" t="s">
        <v>356</v>
      </c>
      <c r="R3" s="7" t="s">
        <v>359</v>
      </c>
      <c r="S3" s="7" t="s">
        <v>362</v>
      </c>
      <c r="T3" s="7" t="s">
        <v>353</v>
      </c>
      <c r="U3" s="16">
        <v>30</v>
      </c>
      <c r="V3" s="16">
        <v>58</v>
      </c>
      <c r="W3" s="16"/>
      <c r="X3" s="16">
        <v>100</v>
      </c>
      <c r="Y3" s="25">
        <f t="shared" ref="Y3:Y5" si="0">(U3*X3)+I3</f>
        <v>3270</v>
      </c>
      <c r="Z3" s="25">
        <f t="shared" ref="Z3:Z5" si="1">(V3*X3)+J3</f>
        <v>6240</v>
      </c>
      <c r="AA3" s="7"/>
    </row>
    <row r="4" spans="1:27" x14ac:dyDescent="0.25">
      <c r="A4" s="26"/>
      <c r="B4" s="9">
        <v>2</v>
      </c>
      <c r="C4" s="9" t="s">
        <v>22</v>
      </c>
      <c r="D4" s="15"/>
      <c r="E4" s="16" t="s">
        <v>327</v>
      </c>
      <c r="F4" s="16" t="s">
        <v>330</v>
      </c>
      <c r="G4" s="16" t="s">
        <v>326</v>
      </c>
      <c r="H4" s="16" t="s">
        <v>318</v>
      </c>
      <c r="I4" s="16">
        <v>350</v>
      </c>
      <c r="J4" s="16">
        <v>570</v>
      </c>
      <c r="K4" s="15"/>
      <c r="L4" s="7" t="s">
        <v>333</v>
      </c>
      <c r="M4" s="7" t="s">
        <v>337</v>
      </c>
      <c r="N4" s="7" t="s">
        <v>341</v>
      </c>
      <c r="O4" s="7" t="s">
        <v>346</v>
      </c>
      <c r="P4" s="7"/>
      <c r="Q4" s="7" t="s">
        <v>357</v>
      </c>
      <c r="R4" s="7" t="s">
        <v>360</v>
      </c>
      <c r="S4" s="7" t="s">
        <v>361</v>
      </c>
      <c r="T4" s="7" t="s">
        <v>352</v>
      </c>
      <c r="U4" s="16">
        <v>45</v>
      </c>
      <c r="V4" s="16">
        <v>77</v>
      </c>
      <c r="W4" s="16"/>
      <c r="X4" s="16">
        <v>100</v>
      </c>
      <c r="Y4" s="25">
        <f t="shared" si="0"/>
        <v>4850</v>
      </c>
      <c r="Z4" s="25">
        <f t="shared" si="1"/>
        <v>8270</v>
      </c>
      <c r="AA4" s="7"/>
    </row>
    <row r="5" spans="1:27" x14ac:dyDescent="0.25">
      <c r="A5" s="26"/>
      <c r="B5" s="10">
        <v>3</v>
      </c>
      <c r="C5" s="10" t="s">
        <v>23</v>
      </c>
      <c r="D5" s="15"/>
      <c r="E5" s="16" t="s">
        <v>321</v>
      </c>
      <c r="F5" s="16" t="s">
        <v>322</v>
      </c>
      <c r="G5" s="16" t="s">
        <v>323</v>
      </c>
      <c r="H5" s="16" t="s">
        <v>317</v>
      </c>
      <c r="I5" s="16">
        <v>440</v>
      </c>
      <c r="J5" s="16">
        <v>750</v>
      </c>
      <c r="K5" s="15"/>
      <c r="L5" s="7" t="s">
        <v>102</v>
      </c>
      <c r="M5" s="7" t="s">
        <v>336</v>
      </c>
      <c r="N5" s="7" t="s">
        <v>340</v>
      </c>
      <c r="O5" s="7" t="s">
        <v>344</v>
      </c>
      <c r="P5" s="7"/>
      <c r="Q5" s="7" t="s">
        <v>379</v>
      </c>
      <c r="R5" s="7" t="s">
        <v>380</v>
      </c>
      <c r="S5" s="7" t="s">
        <v>381</v>
      </c>
      <c r="T5" s="7" t="s">
        <v>351</v>
      </c>
      <c r="U5" s="16">
        <v>63</v>
      </c>
      <c r="V5" s="16">
        <v>105</v>
      </c>
      <c r="W5" s="16"/>
      <c r="X5" s="16">
        <v>100</v>
      </c>
      <c r="Y5" s="25">
        <f t="shared" si="0"/>
        <v>6740</v>
      </c>
      <c r="Z5" s="25">
        <f t="shared" si="1"/>
        <v>11250</v>
      </c>
      <c r="AA5" s="7"/>
    </row>
    <row r="6" spans="1:27" x14ac:dyDescent="0.25">
      <c r="A6" s="15"/>
      <c r="B6" s="15"/>
      <c r="C6" s="15"/>
      <c r="D6" s="15"/>
      <c r="E6" s="15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6"/>
      <c r="U6" s="15"/>
      <c r="V6" s="16"/>
      <c r="W6" s="16"/>
      <c r="X6" s="15"/>
      <c r="Y6" s="15"/>
      <c r="Z6" s="25"/>
      <c r="AA6" s="15"/>
    </row>
    <row r="7" spans="1:27" x14ac:dyDescent="0.25">
      <c r="A7" s="15"/>
      <c r="B7" s="15"/>
      <c r="C7" s="15"/>
      <c r="D7" s="15"/>
      <c r="E7" s="15"/>
      <c r="F7" s="15"/>
      <c r="G7" s="15"/>
      <c r="H7" s="15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6"/>
      <c r="U7" s="15"/>
      <c r="V7" s="16"/>
      <c r="W7" s="16"/>
      <c r="X7" s="15"/>
      <c r="Y7" s="15"/>
      <c r="Z7" s="25"/>
      <c r="AA7" s="15"/>
    </row>
    <row r="8" spans="1:27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25"/>
      <c r="AA8" s="16"/>
    </row>
    <row r="9" spans="1:27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5"/>
      <c r="AA9" s="16"/>
    </row>
    <row r="10" spans="1:27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5"/>
      <c r="AA10" s="16"/>
    </row>
    <row r="11" spans="1:27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5"/>
      <c r="AA11" s="16"/>
    </row>
    <row r="12" spans="1:2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5"/>
      <c r="AA12" s="16"/>
    </row>
    <row r="13" spans="1:2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5"/>
      <c r="AA13" s="16"/>
    </row>
    <row r="14" spans="1:27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5"/>
      <c r="AA14" s="16"/>
    </row>
    <row r="15" spans="1:27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5"/>
      <c r="AA15" s="16"/>
    </row>
    <row r="16" spans="1:27" x14ac:dyDescent="0.25">
      <c r="A16" s="15" t="s">
        <v>126</v>
      </c>
      <c r="B16" s="6" t="s">
        <v>118</v>
      </c>
      <c r="C16" s="17" t="s">
        <v>119</v>
      </c>
      <c r="D16" s="18" t="s">
        <v>120</v>
      </c>
      <c r="E16" s="19" t="s">
        <v>121</v>
      </c>
      <c r="F16" s="20" t="s">
        <v>122</v>
      </c>
      <c r="G16" s="21" t="s">
        <v>110</v>
      </c>
      <c r="H16" s="22" t="s">
        <v>109</v>
      </c>
      <c r="I16" s="23" t="s">
        <v>19</v>
      </c>
      <c r="J16" s="24" t="s">
        <v>105</v>
      </c>
      <c r="K16" s="16" t="s">
        <v>124</v>
      </c>
      <c r="L16" s="16" t="s">
        <v>125</v>
      </c>
      <c r="M16" s="16"/>
      <c r="N16" s="15"/>
      <c r="O16" s="15"/>
      <c r="P16" s="15"/>
      <c r="Q16" s="15"/>
      <c r="R16" s="15"/>
      <c r="S16" s="15"/>
      <c r="T16" s="16"/>
      <c r="U16" s="15"/>
      <c r="V16" s="16"/>
      <c r="W16" s="16"/>
      <c r="X16" s="15"/>
      <c r="Y16" s="15"/>
      <c r="Z16" s="25"/>
      <c r="AA16" s="15"/>
    </row>
    <row r="17" spans="1:27" x14ac:dyDescent="0.25">
      <c r="A17" s="15" t="s">
        <v>127</v>
      </c>
      <c r="B17" s="15"/>
      <c r="C17" s="15" t="s">
        <v>128</v>
      </c>
      <c r="D17" s="15" t="s">
        <v>129</v>
      </c>
      <c r="E17" s="15"/>
      <c r="F17" s="15"/>
      <c r="G17" s="15" t="s">
        <v>130</v>
      </c>
      <c r="H17" s="15"/>
      <c r="I17" s="16" t="s">
        <v>131</v>
      </c>
      <c r="J17" s="16"/>
      <c r="K17" s="16" t="s">
        <v>123</v>
      </c>
      <c r="L17" s="16"/>
      <c r="M17" s="16"/>
      <c r="N17" s="15"/>
      <c r="O17" s="15"/>
      <c r="P17" s="15"/>
      <c r="Q17" s="15"/>
      <c r="R17" s="15"/>
      <c r="S17" s="15"/>
      <c r="T17" s="16"/>
      <c r="U17" s="15"/>
      <c r="V17" s="16"/>
      <c r="W17" s="16"/>
      <c r="X17" s="15"/>
      <c r="Y17" s="15"/>
      <c r="Z17" s="25"/>
      <c r="AA17" s="15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16" workbookViewId="0">
      <selection activeCell="B71" sqref="B71:B79"/>
    </sheetView>
  </sheetViews>
  <sheetFormatPr defaultColWidth="9" defaultRowHeight="14.4" x14ac:dyDescent="0.25"/>
  <cols>
    <col min="1" max="1" width="7.109375" style="1" bestFit="1" customWidth="1"/>
    <col min="2" max="2" width="9" style="1"/>
    <col min="3" max="3" width="40.109375" style="1" bestFit="1" customWidth="1"/>
    <col min="4" max="16384" width="9" style="1"/>
  </cols>
  <sheetData>
    <row r="1" spans="1:2" x14ac:dyDescent="0.25">
      <c r="A1" s="27" t="s">
        <v>36</v>
      </c>
      <c r="B1" s="1" t="s">
        <v>44</v>
      </c>
    </row>
    <row r="2" spans="1:2" x14ac:dyDescent="0.25">
      <c r="A2" s="27"/>
      <c r="B2" s="1" t="s">
        <v>45</v>
      </c>
    </row>
    <row r="3" spans="1:2" x14ac:dyDescent="0.25">
      <c r="A3" s="27"/>
      <c r="B3" s="1" t="s">
        <v>37</v>
      </c>
    </row>
    <row r="4" spans="1:2" x14ac:dyDescent="0.25">
      <c r="A4" s="27"/>
      <c r="B4" s="1" t="s">
        <v>38</v>
      </c>
    </row>
    <row r="5" spans="1:2" x14ac:dyDescent="0.25">
      <c r="A5" s="27"/>
      <c r="B5" s="1" t="s">
        <v>39</v>
      </c>
    </row>
    <row r="6" spans="1:2" x14ac:dyDescent="0.25">
      <c r="A6" s="27"/>
      <c r="B6" s="1" t="s">
        <v>40</v>
      </c>
    </row>
    <row r="7" spans="1:2" x14ac:dyDescent="0.25">
      <c r="A7" s="27"/>
      <c r="B7" s="1" t="s">
        <v>41</v>
      </c>
    </row>
    <row r="8" spans="1:2" x14ac:dyDescent="0.25">
      <c r="A8" s="27"/>
      <c r="B8" s="1" t="s">
        <v>43</v>
      </c>
    </row>
    <row r="9" spans="1:2" x14ac:dyDescent="0.25">
      <c r="A9" s="27"/>
      <c r="B9" s="1" t="s">
        <v>42</v>
      </c>
    </row>
    <row r="14" spans="1:2" x14ac:dyDescent="0.25">
      <c r="A14" s="27" t="s">
        <v>51</v>
      </c>
      <c r="B14" s="1" t="s">
        <v>46</v>
      </c>
    </row>
    <row r="15" spans="1:2" x14ac:dyDescent="0.25">
      <c r="A15" s="27"/>
      <c r="B15" s="1" t="s">
        <v>47</v>
      </c>
    </row>
    <row r="16" spans="1:2" x14ac:dyDescent="0.25">
      <c r="A16" s="27"/>
      <c r="B16" s="1" t="s">
        <v>48</v>
      </c>
    </row>
    <row r="17" spans="1:3" x14ac:dyDescent="0.25">
      <c r="A17" s="27"/>
      <c r="B17" s="1" t="s">
        <v>49</v>
      </c>
    </row>
    <row r="18" spans="1:3" x14ac:dyDescent="0.25">
      <c r="A18" s="27"/>
      <c r="B18" s="1" t="s">
        <v>50</v>
      </c>
    </row>
    <row r="19" spans="1:3" x14ac:dyDescent="0.25">
      <c r="A19" s="27"/>
      <c r="B19" s="1" t="s">
        <v>52</v>
      </c>
    </row>
    <row r="20" spans="1:3" x14ac:dyDescent="0.25">
      <c r="A20" s="27"/>
    </row>
    <row r="21" spans="1:3" x14ac:dyDescent="0.25">
      <c r="A21" s="27"/>
    </row>
    <row r="26" spans="1:3" x14ac:dyDescent="0.25">
      <c r="B26" s="1" t="s">
        <v>87</v>
      </c>
      <c r="C26" s="4" t="s">
        <v>86</v>
      </c>
    </row>
    <row r="27" spans="1:3" x14ac:dyDescent="0.25">
      <c r="B27" s="1" t="s">
        <v>88</v>
      </c>
      <c r="C27" s="4"/>
    </row>
    <row r="28" spans="1:3" x14ac:dyDescent="0.25">
      <c r="A28" s="27" t="s">
        <v>53</v>
      </c>
      <c r="B28" s="1" t="s">
        <v>54</v>
      </c>
    </row>
    <row r="29" spans="1:3" x14ac:dyDescent="0.25">
      <c r="A29" s="27"/>
      <c r="B29" s="1" t="s">
        <v>55</v>
      </c>
    </row>
    <row r="30" spans="1:3" x14ac:dyDescent="0.25">
      <c r="A30" s="27"/>
      <c r="B30" s="1" t="s">
        <v>56</v>
      </c>
    </row>
    <row r="31" spans="1:3" x14ac:dyDescent="0.25">
      <c r="A31" s="27"/>
      <c r="B31" s="1" t="s">
        <v>57</v>
      </c>
    </row>
    <row r="32" spans="1:3" x14ac:dyDescent="0.25">
      <c r="A32" s="27"/>
      <c r="B32" s="1" t="s">
        <v>58</v>
      </c>
    </row>
    <row r="33" spans="1:3" x14ac:dyDescent="0.25">
      <c r="A33" s="27"/>
      <c r="B33" s="1" t="s">
        <v>59</v>
      </c>
    </row>
    <row r="34" spans="1:3" x14ac:dyDescent="0.25">
      <c r="A34" s="27"/>
      <c r="B34" s="1" t="s">
        <v>60</v>
      </c>
    </row>
    <row r="35" spans="1:3" x14ac:dyDescent="0.25">
      <c r="A35" s="27"/>
      <c r="B35" s="1" t="s">
        <v>61</v>
      </c>
    </row>
    <row r="36" spans="1:3" x14ac:dyDescent="0.25">
      <c r="A36" s="27"/>
      <c r="B36" s="1" t="s">
        <v>62</v>
      </c>
    </row>
    <row r="37" spans="1:3" x14ac:dyDescent="0.25">
      <c r="A37" s="27"/>
      <c r="B37" s="1" t="s">
        <v>63</v>
      </c>
    </row>
    <row r="38" spans="1:3" x14ac:dyDescent="0.25">
      <c r="A38" s="27"/>
      <c r="B38" s="1" t="s">
        <v>64</v>
      </c>
    </row>
    <row r="43" spans="1:3" x14ac:dyDescent="0.25">
      <c r="A43" s="27" t="s">
        <v>76</v>
      </c>
      <c r="B43" s="1" t="s">
        <v>85</v>
      </c>
      <c r="C43" s="3" t="s">
        <v>84</v>
      </c>
    </row>
    <row r="44" spans="1:3" x14ac:dyDescent="0.25">
      <c r="A44" s="27"/>
      <c r="B44" s="1" t="s">
        <v>65</v>
      </c>
    </row>
    <row r="45" spans="1:3" x14ac:dyDescent="0.25">
      <c r="A45" s="27"/>
      <c r="B45" s="1" t="s">
        <v>66</v>
      </c>
    </row>
    <row r="46" spans="1:3" x14ac:dyDescent="0.25">
      <c r="A46" s="27"/>
      <c r="B46" s="1" t="s">
        <v>67</v>
      </c>
    </row>
    <row r="47" spans="1:3" x14ac:dyDescent="0.25">
      <c r="A47" s="27"/>
      <c r="B47" s="1" t="s">
        <v>68</v>
      </c>
    </row>
    <row r="48" spans="1:3" x14ac:dyDescent="0.25">
      <c r="A48" s="27"/>
      <c r="B48" s="1" t="s">
        <v>69</v>
      </c>
    </row>
    <row r="49" spans="1:3" x14ac:dyDescent="0.25">
      <c r="A49" s="27"/>
      <c r="B49" s="1" t="s">
        <v>70</v>
      </c>
    </row>
    <row r="50" spans="1:3" x14ac:dyDescent="0.25">
      <c r="A50" s="27"/>
      <c r="B50" s="1" t="s">
        <v>71</v>
      </c>
    </row>
    <row r="51" spans="1:3" x14ac:dyDescent="0.25">
      <c r="A51" s="27"/>
      <c r="B51" s="1" t="s">
        <v>72</v>
      </c>
    </row>
    <row r="52" spans="1:3" x14ac:dyDescent="0.25">
      <c r="A52" s="27"/>
      <c r="B52" s="1" t="s">
        <v>73</v>
      </c>
    </row>
    <row r="53" spans="1:3" x14ac:dyDescent="0.25">
      <c r="A53" s="27"/>
      <c r="B53" s="1" t="s">
        <v>74</v>
      </c>
    </row>
    <row r="54" spans="1:3" x14ac:dyDescent="0.25">
      <c r="A54" s="27"/>
      <c r="B54" s="1" t="s">
        <v>75</v>
      </c>
    </row>
    <row r="59" spans="1:3" x14ac:dyDescent="0.25">
      <c r="A59" s="27" t="s">
        <v>81</v>
      </c>
      <c r="B59" s="1" t="s">
        <v>82</v>
      </c>
      <c r="C59" s="3" t="s">
        <v>83</v>
      </c>
    </row>
    <row r="60" spans="1:3" x14ac:dyDescent="0.25">
      <c r="A60" s="27"/>
      <c r="B60" s="1" t="s">
        <v>77</v>
      </c>
    </row>
    <row r="61" spans="1:3" x14ac:dyDescent="0.25">
      <c r="A61" s="27"/>
      <c r="B61" s="1" t="s">
        <v>78</v>
      </c>
    </row>
    <row r="62" spans="1:3" x14ac:dyDescent="0.25">
      <c r="A62" s="27"/>
      <c r="B62" s="1" t="s">
        <v>79</v>
      </c>
    </row>
    <row r="63" spans="1:3" x14ac:dyDescent="0.25">
      <c r="A63" s="27"/>
      <c r="B63" s="1" t="s">
        <v>80</v>
      </c>
    </row>
    <row r="64" spans="1:3" x14ac:dyDescent="0.25">
      <c r="A64" s="27"/>
    </row>
    <row r="65" spans="1:2" x14ac:dyDescent="0.25">
      <c r="A65" s="27"/>
      <c r="B65" s="2" t="s">
        <v>99</v>
      </c>
    </row>
    <row r="66" spans="1:2" x14ac:dyDescent="0.25">
      <c r="A66" s="27"/>
      <c r="B66" s="1" t="s">
        <v>100</v>
      </c>
    </row>
    <row r="71" spans="1:2" x14ac:dyDescent="0.25">
      <c r="A71" s="27" t="s">
        <v>89</v>
      </c>
      <c r="B71" s="1" t="s">
        <v>93</v>
      </c>
    </row>
    <row r="72" spans="1:2" x14ac:dyDescent="0.25">
      <c r="A72" s="27"/>
      <c r="B72" s="1" t="s">
        <v>90</v>
      </c>
    </row>
    <row r="73" spans="1:2" x14ac:dyDescent="0.25">
      <c r="A73" s="27"/>
      <c r="B73" s="1" t="s">
        <v>91</v>
      </c>
    </row>
    <row r="74" spans="1:2" x14ac:dyDescent="0.25">
      <c r="A74" s="27"/>
      <c r="B74" s="1" t="s">
        <v>92</v>
      </c>
    </row>
    <row r="75" spans="1:2" x14ac:dyDescent="0.25">
      <c r="A75" s="27"/>
      <c r="B75" s="1" t="s">
        <v>94</v>
      </c>
    </row>
    <row r="76" spans="1:2" x14ac:dyDescent="0.25">
      <c r="A76" s="27"/>
      <c r="B76" s="1" t="s">
        <v>95</v>
      </c>
    </row>
    <row r="77" spans="1:2" x14ac:dyDescent="0.25">
      <c r="A77" s="27"/>
      <c r="B77" s="1" t="s">
        <v>96</v>
      </c>
    </row>
    <row r="78" spans="1:2" x14ac:dyDescent="0.25">
      <c r="A78" s="27"/>
      <c r="B78" s="1" t="s">
        <v>97</v>
      </c>
    </row>
    <row r="79" spans="1:2" x14ac:dyDescent="0.25">
      <c r="A79" s="27"/>
      <c r="B79" s="1" t="s">
        <v>98</v>
      </c>
    </row>
  </sheetData>
  <mergeCells count="6">
    <mergeCell ref="A71:A79"/>
    <mergeCell ref="A43:A54"/>
    <mergeCell ref="A1:A9"/>
    <mergeCell ref="A14:A21"/>
    <mergeCell ref="A28:A38"/>
    <mergeCell ref="A59:A6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tabSelected="1" zoomScale="85" zoomScaleNormal="85" workbookViewId="0">
      <selection activeCell="A3" sqref="A3:XFD3"/>
    </sheetView>
  </sheetViews>
  <sheetFormatPr defaultRowHeight="14.4" x14ac:dyDescent="0.25"/>
  <cols>
    <col min="1" max="1" width="17.44140625" bestFit="1" customWidth="1"/>
    <col min="2" max="3" width="6.33203125" bestFit="1" customWidth="1"/>
    <col min="4" max="4" width="8.44140625" bestFit="1" customWidth="1"/>
    <col min="5" max="5" width="6.33203125" bestFit="1" customWidth="1"/>
    <col min="6" max="6" width="11.44140625" bestFit="1" customWidth="1"/>
    <col min="7" max="7" width="12.6640625" bestFit="1" customWidth="1"/>
    <col min="8" max="8" width="6.33203125" bestFit="1" customWidth="1"/>
    <col min="9" max="9" width="10.44140625" bestFit="1" customWidth="1"/>
    <col min="10" max="10" width="8.44140625" bestFit="1" customWidth="1"/>
    <col min="12" max="13" width="6.33203125" bestFit="1" customWidth="1"/>
    <col min="14" max="14" width="8.44140625" bestFit="1" customWidth="1"/>
    <col min="15" max="15" width="6.33203125" bestFit="1" customWidth="1"/>
    <col min="16" max="16" width="10.44140625" bestFit="1" customWidth="1"/>
    <col min="18" max="21" width="6.33203125" bestFit="1" customWidth="1"/>
    <col min="23" max="24" width="10.44140625" bestFit="1" customWidth="1"/>
    <col min="25" max="25" width="12.6640625" bestFit="1" customWidth="1"/>
    <col min="26" max="26" width="8.44140625" bestFit="1" customWidth="1"/>
    <col min="27" max="29" width="10.44140625" bestFit="1" customWidth="1"/>
    <col min="30" max="30" width="202.5546875" bestFit="1" customWidth="1"/>
  </cols>
  <sheetData>
    <row r="1" spans="1:30" x14ac:dyDescent="0.25">
      <c r="A1" s="14" t="s">
        <v>0</v>
      </c>
      <c r="B1" s="14" t="s">
        <v>367</v>
      </c>
      <c r="C1" s="14" t="s">
        <v>1</v>
      </c>
      <c r="D1" s="14" t="s">
        <v>2</v>
      </c>
      <c r="E1" s="14" t="s">
        <v>3</v>
      </c>
      <c r="F1" s="14" t="s">
        <v>370</v>
      </c>
      <c r="G1" s="14" t="s">
        <v>133</v>
      </c>
      <c r="H1" s="14" t="s">
        <v>368</v>
      </c>
      <c r="I1" s="14" t="s">
        <v>369</v>
      </c>
      <c r="J1" s="14" t="s">
        <v>386</v>
      </c>
      <c r="K1" s="14"/>
      <c r="L1" s="14" t="s">
        <v>4</v>
      </c>
      <c r="M1" s="14" t="s">
        <v>5</v>
      </c>
      <c r="N1" s="14" t="s">
        <v>6</v>
      </c>
      <c r="O1" s="14" t="s">
        <v>7</v>
      </c>
      <c r="P1" s="14" t="s">
        <v>101</v>
      </c>
      <c r="Q1" s="14"/>
      <c r="R1" s="14" t="s">
        <v>8</v>
      </c>
      <c r="S1" s="14" t="s">
        <v>9</v>
      </c>
      <c r="T1" s="14" t="s">
        <v>10</v>
      </c>
      <c r="U1" s="14" t="s">
        <v>11</v>
      </c>
      <c r="V1" s="14"/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382</v>
      </c>
      <c r="AB1" s="14" t="s">
        <v>383</v>
      </c>
      <c r="AC1" s="14" t="s">
        <v>384</v>
      </c>
      <c r="AD1" s="14" t="s">
        <v>141</v>
      </c>
    </row>
    <row r="2" spans="1:30" x14ac:dyDescent="0.25">
      <c r="A2" s="11" t="s">
        <v>44</v>
      </c>
      <c r="B2" s="11">
        <v>3</v>
      </c>
      <c r="C2" s="11" t="s">
        <v>103</v>
      </c>
      <c r="D2" s="11" t="s">
        <v>104</v>
      </c>
      <c r="E2" s="11">
        <v>4</v>
      </c>
      <c r="F2" s="11">
        <v>9</v>
      </c>
      <c r="G2" s="11" t="s">
        <v>105</v>
      </c>
      <c r="H2" s="11">
        <v>5</v>
      </c>
      <c r="I2" s="11" t="s">
        <v>377</v>
      </c>
      <c r="J2" s="11">
        <v>10</v>
      </c>
      <c r="K2" s="11"/>
      <c r="L2" s="11">
        <v>250</v>
      </c>
      <c r="M2" s="11">
        <v>200</v>
      </c>
      <c r="N2" s="11">
        <v>300</v>
      </c>
      <c r="O2" s="11">
        <v>100</v>
      </c>
      <c r="P2" s="11">
        <f>L2+M2+N2</f>
        <v>750</v>
      </c>
      <c r="Q2" s="11"/>
      <c r="R2" s="11">
        <v>40</v>
      </c>
      <c r="S2" s="11">
        <v>20</v>
      </c>
      <c r="T2" s="11">
        <v>80</v>
      </c>
      <c r="U2" s="11">
        <v>20</v>
      </c>
      <c r="V2" s="11"/>
      <c r="W2" s="11">
        <v>20</v>
      </c>
      <c r="X2" s="11">
        <v>15</v>
      </c>
      <c r="Y2" s="11">
        <v>30</v>
      </c>
      <c r="Z2" s="11">
        <v>40</v>
      </c>
      <c r="AA2" s="11">
        <f>W2+X2+Y2+Z2</f>
        <v>105</v>
      </c>
      <c r="AB2" s="11">
        <v>100</v>
      </c>
      <c r="AC2" s="11">
        <f>P2+(AA2*AB2)</f>
        <v>11250</v>
      </c>
      <c r="AD2" s="11"/>
    </row>
    <row r="3" spans="1:30" x14ac:dyDescent="0.25">
      <c r="A3" s="11" t="s">
        <v>65</v>
      </c>
      <c r="B3" s="11">
        <v>2</v>
      </c>
      <c r="C3" s="11" t="s">
        <v>106</v>
      </c>
      <c r="D3" s="11" t="s">
        <v>18</v>
      </c>
      <c r="E3" s="11">
        <v>4</v>
      </c>
      <c r="F3" s="11">
        <v>9</v>
      </c>
      <c r="G3" s="11" t="s">
        <v>132</v>
      </c>
      <c r="H3" s="11">
        <v>5</v>
      </c>
      <c r="I3" s="11" t="s">
        <v>387</v>
      </c>
      <c r="J3" s="11">
        <v>10</v>
      </c>
      <c r="K3" s="11"/>
      <c r="L3" s="11">
        <v>246</v>
      </c>
      <c r="M3" s="11">
        <v>188</v>
      </c>
      <c r="N3" s="11">
        <v>296</v>
      </c>
      <c r="O3" s="11">
        <v>88</v>
      </c>
      <c r="P3" s="11">
        <f>L3+M3+N3</f>
        <v>730</v>
      </c>
      <c r="Q3" s="11"/>
      <c r="R3" s="11">
        <v>37</v>
      </c>
      <c r="S3" s="11">
        <v>17</v>
      </c>
      <c r="T3" s="11">
        <v>79</v>
      </c>
      <c r="U3" s="11">
        <v>15</v>
      </c>
      <c r="V3" s="11"/>
      <c r="W3" s="11">
        <v>18</v>
      </c>
      <c r="X3" s="11">
        <v>13</v>
      </c>
      <c r="Y3" s="11">
        <v>28</v>
      </c>
      <c r="Z3" s="11">
        <v>39</v>
      </c>
      <c r="AA3" s="11">
        <f>W3+X3+Y3+Z3</f>
        <v>98</v>
      </c>
      <c r="AB3" s="11">
        <v>100</v>
      </c>
      <c r="AC3" s="11">
        <f>P3+(AA3*AB3)</f>
        <v>10530</v>
      </c>
      <c r="AD3" s="11"/>
    </row>
    <row r="4" spans="1:30" x14ac:dyDescent="0.25">
      <c r="A4" s="12" t="s">
        <v>79</v>
      </c>
      <c r="B4" s="12">
        <v>0</v>
      </c>
      <c r="C4" s="11" t="s">
        <v>114</v>
      </c>
      <c r="D4" s="11" t="s">
        <v>116</v>
      </c>
      <c r="E4" s="11">
        <v>4</v>
      </c>
      <c r="F4" s="11">
        <v>9</v>
      </c>
      <c r="G4" s="11" t="s">
        <v>132</v>
      </c>
      <c r="H4" s="11">
        <v>5</v>
      </c>
      <c r="I4" s="11" t="s">
        <v>378</v>
      </c>
      <c r="J4" s="11">
        <v>8</v>
      </c>
      <c r="K4" s="11"/>
      <c r="L4" s="11">
        <v>244</v>
      </c>
      <c r="M4" s="11">
        <v>183</v>
      </c>
      <c r="N4" s="11">
        <v>295</v>
      </c>
      <c r="O4" s="11">
        <v>89</v>
      </c>
      <c r="P4" s="11">
        <f>L4+M4+N4</f>
        <v>722</v>
      </c>
      <c r="Q4" s="11"/>
      <c r="R4" s="11">
        <v>37</v>
      </c>
      <c r="S4" s="11">
        <v>18</v>
      </c>
      <c r="T4" s="11">
        <v>75</v>
      </c>
      <c r="U4" s="11">
        <v>15</v>
      </c>
      <c r="V4" s="11"/>
      <c r="W4" s="11">
        <v>19</v>
      </c>
      <c r="X4" s="11">
        <v>14</v>
      </c>
      <c r="Y4" s="11">
        <v>28</v>
      </c>
      <c r="Z4" s="11">
        <v>39</v>
      </c>
      <c r="AA4" s="11">
        <f>W4+X4+Y4+Z4</f>
        <v>100</v>
      </c>
      <c r="AB4" s="11">
        <v>100</v>
      </c>
      <c r="AC4" s="11">
        <f>P4+(AA4*AB4)</f>
        <v>10722</v>
      </c>
      <c r="AD4" s="11"/>
    </row>
    <row r="5" spans="1:30" x14ac:dyDescent="0.25">
      <c r="A5" s="11" t="s">
        <v>66</v>
      </c>
      <c r="B5" s="11">
        <v>6</v>
      </c>
      <c r="C5" s="11" t="s">
        <v>113</v>
      </c>
      <c r="D5" s="11" t="s">
        <v>18</v>
      </c>
      <c r="E5" s="11">
        <v>4</v>
      </c>
      <c r="F5" s="11">
        <v>9</v>
      </c>
      <c r="G5" s="11" t="s">
        <v>132</v>
      </c>
      <c r="H5" s="11">
        <v>5</v>
      </c>
      <c r="I5" s="11" t="s">
        <v>393</v>
      </c>
      <c r="J5" s="11">
        <v>10</v>
      </c>
      <c r="K5" s="11"/>
      <c r="L5" s="11">
        <v>242</v>
      </c>
      <c r="M5" s="11">
        <v>179</v>
      </c>
      <c r="N5" s="11">
        <v>295</v>
      </c>
      <c r="O5" s="11">
        <v>92</v>
      </c>
      <c r="P5" s="11">
        <f>L5+M5+N5</f>
        <v>716</v>
      </c>
      <c r="Q5" s="11"/>
      <c r="R5" s="11">
        <v>38</v>
      </c>
      <c r="S5" s="11">
        <v>18</v>
      </c>
      <c r="T5" s="11">
        <v>79</v>
      </c>
      <c r="U5" s="11">
        <v>15</v>
      </c>
      <c r="V5" s="11"/>
      <c r="W5" s="11">
        <v>19</v>
      </c>
      <c r="X5" s="11">
        <v>12</v>
      </c>
      <c r="Y5" s="11">
        <v>28</v>
      </c>
      <c r="Z5" s="11">
        <v>39</v>
      </c>
      <c r="AA5" s="11">
        <f>W5+X5+Y5+Z5</f>
        <v>98</v>
      </c>
      <c r="AB5" s="11">
        <v>100</v>
      </c>
      <c r="AC5" s="11">
        <f>P5+(AA5*AB5)</f>
        <v>10516</v>
      </c>
      <c r="AD5" s="11" t="s">
        <v>314</v>
      </c>
    </row>
    <row r="6" spans="1:30" x14ac:dyDescent="0.25">
      <c r="A6" s="12" t="s">
        <v>90</v>
      </c>
      <c r="B6" s="12">
        <v>4</v>
      </c>
      <c r="C6" s="11" t="s">
        <v>115</v>
      </c>
      <c r="D6" s="11" t="s">
        <v>117</v>
      </c>
      <c r="E6" s="11">
        <v>4</v>
      </c>
      <c r="F6" s="11">
        <v>9</v>
      </c>
      <c r="G6" s="11" t="s">
        <v>105</v>
      </c>
      <c r="H6" s="11">
        <v>5</v>
      </c>
      <c r="I6" s="11" t="s">
        <v>398</v>
      </c>
      <c r="J6" s="11">
        <v>9</v>
      </c>
      <c r="K6" s="11"/>
      <c r="L6" s="11">
        <v>248</v>
      </c>
      <c r="M6" s="11">
        <v>180</v>
      </c>
      <c r="N6" s="11">
        <v>279</v>
      </c>
      <c r="O6" s="11">
        <v>95</v>
      </c>
      <c r="P6" s="11">
        <f>L6+M6+N6</f>
        <v>707</v>
      </c>
      <c r="Q6" s="11"/>
      <c r="R6" s="11">
        <v>39</v>
      </c>
      <c r="S6" s="11">
        <v>18</v>
      </c>
      <c r="T6" s="11">
        <v>80</v>
      </c>
      <c r="U6" s="11">
        <v>20</v>
      </c>
      <c r="V6" s="11"/>
      <c r="W6" s="11">
        <v>19</v>
      </c>
      <c r="X6" s="11">
        <v>13</v>
      </c>
      <c r="Y6" s="11">
        <v>26</v>
      </c>
      <c r="Z6" s="11">
        <v>38</v>
      </c>
      <c r="AA6" s="11">
        <f>W6+X6+Y6+Z6</f>
        <v>96</v>
      </c>
      <c r="AB6" s="11">
        <v>100</v>
      </c>
      <c r="AC6" s="11">
        <f>P6+(AA6*AB6)</f>
        <v>10307</v>
      </c>
      <c r="AD6" s="11"/>
    </row>
    <row r="7" spans="1:30" x14ac:dyDescent="0.25">
      <c r="A7" s="11" t="s">
        <v>85</v>
      </c>
      <c r="B7" s="11">
        <v>2</v>
      </c>
      <c r="C7" s="11" t="s">
        <v>106</v>
      </c>
      <c r="D7" s="11" t="s">
        <v>18</v>
      </c>
      <c r="E7" s="11">
        <v>4</v>
      </c>
      <c r="F7" s="11">
        <v>9</v>
      </c>
      <c r="G7" s="11" t="s">
        <v>132</v>
      </c>
      <c r="H7" s="11">
        <v>5</v>
      </c>
      <c r="I7" s="11" t="s">
        <v>378</v>
      </c>
      <c r="J7" s="11">
        <v>10</v>
      </c>
      <c r="K7" s="11"/>
      <c r="L7" s="11">
        <v>239</v>
      </c>
      <c r="M7" s="11">
        <v>182</v>
      </c>
      <c r="N7" s="11">
        <v>285</v>
      </c>
      <c r="O7" s="11">
        <v>89</v>
      </c>
      <c r="P7" s="11">
        <f>L7+M7+N7</f>
        <v>706</v>
      </c>
      <c r="Q7" s="11"/>
      <c r="R7" s="11">
        <v>34</v>
      </c>
      <c r="S7" s="11">
        <v>16</v>
      </c>
      <c r="T7" s="11">
        <v>78</v>
      </c>
      <c r="U7" s="11">
        <v>15</v>
      </c>
      <c r="V7" s="11"/>
      <c r="W7" s="11">
        <v>18</v>
      </c>
      <c r="X7" s="11">
        <v>13</v>
      </c>
      <c r="Y7" s="11">
        <v>28</v>
      </c>
      <c r="Z7" s="11">
        <v>38</v>
      </c>
      <c r="AA7" s="11">
        <f>W7+X7+Y7+Z7</f>
        <v>97</v>
      </c>
      <c r="AB7" s="11">
        <v>100</v>
      </c>
      <c r="AC7" s="11">
        <f>P7+(AA7*AB7)</f>
        <v>10406</v>
      </c>
      <c r="AD7" s="11"/>
    </row>
    <row r="8" spans="1:30" x14ac:dyDescent="0.25">
      <c r="A8" s="11" t="s">
        <v>37</v>
      </c>
      <c r="B8" s="11">
        <v>3</v>
      </c>
      <c r="C8" s="11" t="s">
        <v>103</v>
      </c>
      <c r="D8" s="11" t="s">
        <v>104</v>
      </c>
      <c r="E8" s="11">
        <v>4</v>
      </c>
      <c r="F8" s="11">
        <v>9</v>
      </c>
      <c r="G8" s="11" t="s">
        <v>105</v>
      </c>
      <c r="H8" s="11">
        <v>5</v>
      </c>
      <c r="I8" s="11" t="s">
        <v>387</v>
      </c>
      <c r="J8" s="11">
        <v>9</v>
      </c>
      <c r="K8" s="11"/>
      <c r="L8" s="11">
        <v>205</v>
      </c>
      <c r="M8" s="11">
        <v>200</v>
      </c>
      <c r="N8" s="11">
        <v>300</v>
      </c>
      <c r="O8" s="11">
        <v>65</v>
      </c>
      <c r="P8" s="11">
        <f>L8+M8+N8</f>
        <v>705</v>
      </c>
      <c r="Q8" s="11"/>
      <c r="R8" s="11">
        <v>30</v>
      </c>
      <c r="S8" s="11">
        <v>20</v>
      </c>
      <c r="T8" s="11">
        <v>75</v>
      </c>
      <c r="U8" s="11">
        <v>15</v>
      </c>
      <c r="V8" s="11"/>
      <c r="W8" s="11">
        <v>16</v>
      </c>
      <c r="X8" s="11">
        <v>15</v>
      </c>
      <c r="Y8" s="11">
        <v>30</v>
      </c>
      <c r="Z8" s="11">
        <v>39</v>
      </c>
      <c r="AA8" s="11">
        <f>W8+X8+Y8+Z8</f>
        <v>100</v>
      </c>
      <c r="AB8" s="11">
        <v>100</v>
      </c>
      <c r="AC8" s="11">
        <f>P8+(AA8*AB8)</f>
        <v>10705</v>
      </c>
      <c r="AD8" s="11"/>
    </row>
    <row r="9" spans="1:30" x14ac:dyDescent="0.25">
      <c r="A9" s="12" t="s">
        <v>77</v>
      </c>
      <c r="B9" s="12">
        <v>2</v>
      </c>
      <c r="C9" s="11" t="s">
        <v>106</v>
      </c>
      <c r="D9" s="11" t="s">
        <v>116</v>
      </c>
      <c r="E9" s="11">
        <v>4</v>
      </c>
      <c r="F9" s="11">
        <v>9</v>
      </c>
      <c r="G9" s="11" t="s">
        <v>132</v>
      </c>
      <c r="H9" s="11">
        <v>5</v>
      </c>
      <c r="I9" s="11" t="s">
        <v>378</v>
      </c>
      <c r="J9" s="11">
        <v>9</v>
      </c>
      <c r="K9" s="11"/>
      <c r="L9" s="11">
        <v>220</v>
      </c>
      <c r="M9" s="11">
        <v>196</v>
      </c>
      <c r="N9" s="11">
        <v>288</v>
      </c>
      <c r="O9" s="11">
        <v>79</v>
      </c>
      <c r="P9" s="11">
        <f>L9+M9+N9</f>
        <v>704</v>
      </c>
      <c r="Q9" s="11"/>
      <c r="R9" s="11">
        <v>32</v>
      </c>
      <c r="S9" s="11">
        <v>19</v>
      </c>
      <c r="T9" s="11">
        <v>75</v>
      </c>
      <c r="U9" s="11">
        <v>15</v>
      </c>
      <c r="V9" s="11"/>
      <c r="W9" s="11">
        <v>16</v>
      </c>
      <c r="X9" s="11">
        <v>14</v>
      </c>
      <c r="Y9" s="11">
        <v>29</v>
      </c>
      <c r="Z9" s="11">
        <v>38</v>
      </c>
      <c r="AA9" s="11">
        <f>W9+X9+Y9+Z9</f>
        <v>97</v>
      </c>
      <c r="AB9" s="11">
        <v>100</v>
      </c>
      <c r="AC9" s="11">
        <f>P9+(AA9*AB9)</f>
        <v>10404</v>
      </c>
      <c r="AD9" s="11"/>
    </row>
    <row r="10" spans="1:30" x14ac:dyDescent="0.25">
      <c r="A10" s="12" t="s">
        <v>82</v>
      </c>
      <c r="B10" s="12">
        <v>2</v>
      </c>
      <c r="C10" s="11" t="s">
        <v>106</v>
      </c>
      <c r="D10" s="11" t="s">
        <v>116</v>
      </c>
      <c r="E10" s="11">
        <v>4</v>
      </c>
      <c r="F10" s="11">
        <v>9</v>
      </c>
      <c r="G10" s="11" t="s">
        <v>132</v>
      </c>
      <c r="H10" s="11">
        <v>5</v>
      </c>
      <c r="I10" s="11" t="s">
        <v>378</v>
      </c>
      <c r="J10" s="11">
        <v>10</v>
      </c>
      <c r="K10" s="11"/>
      <c r="L10" s="11">
        <v>234</v>
      </c>
      <c r="M10" s="11">
        <v>179</v>
      </c>
      <c r="N10" s="11">
        <v>288</v>
      </c>
      <c r="O10" s="11">
        <v>84</v>
      </c>
      <c r="P10" s="11">
        <f>L10+M10+N10</f>
        <v>701</v>
      </c>
      <c r="Q10" s="11"/>
      <c r="R10" s="11">
        <v>36</v>
      </c>
      <c r="S10" s="11">
        <v>17</v>
      </c>
      <c r="T10" s="11">
        <v>75</v>
      </c>
      <c r="U10" s="11">
        <v>15</v>
      </c>
      <c r="V10" s="11"/>
      <c r="W10" s="11">
        <v>18</v>
      </c>
      <c r="X10" s="11">
        <v>14</v>
      </c>
      <c r="Y10" s="11">
        <v>28</v>
      </c>
      <c r="Z10" s="11">
        <v>38</v>
      </c>
      <c r="AA10" s="11">
        <f>W10+X10+Y10+Z10</f>
        <v>98</v>
      </c>
      <c r="AB10" s="11">
        <v>100</v>
      </c>
      <c r="AC10" s="11">
        <f>P10+(AA10*AB10)</f>
        <v>10501</v>
      </c>
      <c r="AD10" s="11"/>
    </row>
    <row r="11" spans="1:30" x14ac:dyDescent="0.25">
      <c r="A11" s="12" t="s">
        <v>78</v>
      </c>
      <c r="B11" s="12">
        <v>1</v>
      </c>
      <c r="C11" s="11" t="s">
        <v>17</v>
      </c>
      <c r="D11" s="11" t="s">
        <v>116</v>
      </c>
      <c r="E11" s="11">
        <v>4</v>
      </c>
      <c r="F11" s="11">
        <v>9</v>
      </c>
      <c r="G11" s="11" t="s">
        <v>132</v>
      </c>
      <c r="H11" s="11">
        <v>5</v>
      </c>
      <c r="I11" s="11" t="s">
        <v>378</v>
      </c>
      <c r="J11" s="11">
        <v>9</v>
      </c>
      <c r="K11" s="11"/>
      <c r="L11" s="11">
        <v>247</v>
      </c>
      <c r="M11" s="11">
        <v>172</v>
      </c>
      <c r="N11" s="11">
        <v>282</v>
      </c>
      <c r="O11" s="11">
        <v>97</v>
      </c>
      <c r="P11" s="11">
        <f>L11+M11+N11</f>
        <v>701</v>
      </c>
      <c r="Q11" s="11"/>
      <c r="R11" s="11">
        <v>38</v>
      </c>
      <c r="S11" s="11">
        <v>18</v>
      </c>
      <c r="T11" s="11">
        <v>80</v>
      </c>
      <c r="U11" s="11">
        <v>20</v>
      </c>
      <c r="V11" s="11"/>
      <c r="W11" s="11">
        <v>19</v>
      </c>
      <c r="X11" s="11">
        <v>13</v>
      </c>
      <c r="Y11" s="11">
        <v>26</v>
      </c>
      <c r="Z11" s="11">
        <v>39</v>
      </c>
      <c r="AA11" s="11">
        <f>W11+X11+Y11+Z11</f>
        <v>97</v>
      </c>
      <c r="AB11" s="11">
        <v>100</v>
      </c>
      <c r="AC11" s="11">
        <f>P11+(AA11*AB11)</f>
        <v>10401</v>
      </c>
      <c r="AD11" s="11"/>
    </row>
    <row r="12" spans="1:30" x14ac:dyDescent="0.25">
      <c r="A12" s="11" t="s">
        <v>134</v>
      </c>
      <c r="B12" s="11">
        <v>2</v>
      </c>
      <c r="C12" s="11" t="s">
        <v>106</v>
      </c>
      <c r="D12" s="11" t="s">
        <v>107</v>
      </c>
      <c r="E12" s="11">
        <v>4</v>
      </c>
      <c r="F12" s="11">
        <v>9</v>
      </c>
      <c r="G12" s="11" t="s">
        <v>132</v>
      </c>
      <c r="H12" s="11">
        <v>5</v>
      </c>
      <c r="I12" s="11" t="s">
        <v>378</v>
      </c>
      <c r="J12" s="11">
        <v>9</v>
      </c>
      <c r="K12" s="11"/>
      <c r="L12" s="11">
        <v>240</v>
      </c>
      <c r="M12" s="11">
        <v>177</v>
      </c>
      <c r="N12" s="11">
        <v>283</v>
      </c>
      <c r="O12" s="11">
        <v>89</v>
      </c>
      <c r="P12" s="11">
        <f>L12+M12+N12</f>
        <v>700</v>
      </c>
      <c r="Q12" s="11"/>
      <c r="R12" s="11">
        <v>36</v>
      </c>
      <c r="S12" s="11">
        <v>18</v>
      </c>
      <c r="T12" s="11">
        <v>75</v>
      </c>
      <c r="U12" s="11">
        <v>15</v>
      </c>
      <c r="V12" s="11"/>
      <c r="W12" s="11">
        <v>18</v>
      </c>
      <c r="X12" s="11">
        <v>14</v>
      </c>
      <c r="Y12" s="11">
        <v>28</v>
      </c>
      <c r="Z12" s="11">
        <v>38</v>
      </c>
      <c r="AA12" s="11">
        <f>W12+X12+Y12+Z12</f>
        <v>98</v>
      </c>
      <c r="AB12" s="11">
        <v>100</v>
      </c>
      <c r="AC12" s="11">
        <f>P12+(AA12*AB12)</f>
        <v>10500</v>
      </c>
      <c r="AD12" s="11"/>
    </row>
    <row r="13" spans="1:30" x14ac:dyDescent="0.25">
      <c r="A13" s="12" t="s">
        <v>91</v>
      </c>
      <c r="B13" s="12">
        <v>4</v>
      </c>
      <c r="C13" s="11" t="s">
        <v>115</v>
      </c>
      <c r="D13" s="11" t="s">
        <v>117</v>
      </c>
      <c r="E13" s="11">
        <v>4</v>
      </c>
      <c r="F13" s="11">
        <v>9</v>
      </c>
      <c r="G13" s="11" t="s">
        <v>105</v>
      </c>
      <c r="H13" s="11">
        <v>5</v>
      </c>
      <c r="I13" s="11" t="s">
        <v>398</v>
      </c>
      <c r="J13" s="11">
        <v>8</v>
      </c>
      <c r="K13" s="11"/>
      <c r="L13" s="11">
        <v>229</v>
      </c>
      <c r="M13" s="11">
        <v>188</v>
      </c>
      <c r="N13" s="11">
        <v>283</v>
      </c>
      <c r="O13" s="11">
        <v>80</v>
      </c>
      <c r="P13" s="11">
        <f>L13+M13+N13</f>
        <v>700</v>
      </c>
      <c r="Q13" s="11"/>
      <c r="R13" s="11">
        <v>34</v>
      </c>
      <c r="S13" s="11">
        <v>18</v>
      </c>
      <c r="T13" s="11">
        <v>75</v>
      </c>
      <c r="U13" s="11">
        <v>15</v>
      </c>
      <c r="V13" s="11"/>
      <c r="W13" s="11">
        <v>17</v>
      </c>
      <c r="X13" s="11">
        <v>14</v>
      </c>
      <c r="Y13" s="11">
        <v>28</v>
      </c>
      <c r="Z13" s="11">
        <v>35</v>
      </c>
      <c r="AA13" s="11">
        <f>W13+X13+Y13+Z13</f>
        <v>94</v>
      </c>
      <c r="AB13" s="11">
        <v>100</v>
      </c>
      <c r="AC13" s="11">
        <f>P13+(AA13*AB13)</f>
        <v>10100</v>
      </c>
      <c r="AD13" s="11"/>
    </row>
    <row r="14" spans="1:30" x14ac:dyDescent="0.25">
      <c r="A14" s="11" t="s">
        <v>67</v>
      </c>
      <c r="B14" s="11">
        <v>2</v>
      </c>
      <c r="C14" s="11" t="s">
        <v>106</v>
      </c>
      <c r="D14" s="11" t="s">
        <v>18</v>
      </c>
      <c r="E14" s="11">
        <v>4</v>
      </c>
      <c r="F14" s="11">
        <v>9</v>
      </c>
      <c r="G14" s="11" t="s">
        <v>132</v>
      </c>
      <c r="H14" s="11">
        <v>5</v>
      </c>
      <c r="I14" s="11" t="s">
        <v>387</v>
      </c>
      <c r="J14" s="11">
        <v>9</v>
      </c>
      <c r="K14" s="11"/>
      <c r="L14" s="11">
        <v>238</v>
      </c>
      <c r="M14" s="11">
        <v>175</v>
      </c>
      <c r="N14" s="11">
        <v>282</v>
      </c>
      <c r="O14" s="11">
        <v>80</v>
      </c>
      <c r="P14" s="11">
        <f>L14+M14+N14</f>
        <v>695</v>
      </c>
      <c r="Q14" s="11"/>
      <c r="R14" s="11">
        <v>35</v>
      </c>
      <c r="S14" s="11">
        <v>19</v>
      </c>
      <c r="T14" s="11">
        <v>76</v>
      </c>
      <c r="U14" s="11">
        <v>15</v>
      </c>
      <c r="V14" s="11"/>
      <c r="W14" s="11">
        <v>18</v>
      </c>
      <c r="X14" s="11">
        <v>12</v>
      </c>
      <c r="Y14" s="11">
        <v>29</v>
      </c>
      <c r="Z14" s="11">
        <v>37</v>
      </c>
      <c r="AA14" s="11">
        <f>W14+X14+Y14+Z14</f>
        <v>96</v>
      </c>
      <c r="AB14" s="11">
        <v>100</v>
      </c>
      <c r="AC14" s="11">
        <f>P14+(AA14*AB14)</f>
        <v>10295</v>
      </c>
      <c r="AD14" s="11"/>
    </row>
    <row r="15" spans="1:30" x14ac:dyDescent="0.25">
      <c r="A15" s="12" t="s">
        <v>93</v>
      </c>
      <c r="B15" s="12">
        <v>4</v>
      </c>
      <c r="C15" s="11" t="s">
        <v>115</v>
      </c>
      <c r="D15" s="11" t="s">
        <v>117</v>
      </c>
      <c r="E15" s="11">
        <v>4</v>
      </c>
      <c r="F15" s="11">
        <v>9</v>
      </c>
      <c r="G15" s="11" t="s">
        <v>105</v>
      </c>
      <c r="H15" s="11">
        <v>5</v>
      </c>
      <c r="I15" s="11" t="s">
        <v>398</v>
      </c>
      <c r="J15" s="11">
        <v>8</v>
      </c>
      <c r="K15" s="11"/>
      <c r="L15" s="11">
        <v>220</v>
      </c>
      <c r="M15" s="11">
        <v>190</v>
      </c>
      <c r="N15" s="11">
        <v>285</v>
      </c>
      <c r="O15" s="11">
        <v>76</v>
      </c>
      <c r="P15" s="11">
        <f>L15+M15+N15</f>
        <v>695</v>
      </c>
      <c r="Q15" s="11"/>
      <c r="R15" s="11">
        <v>30</v>
      </c>
      <c r="S15" s="11">
        <v>18</v>
      </c>
      <c r="T15" s="11">
        <v>70</v>
      </c>
      <c r="U15" s="11">
        <v>15</v>
      </c>
      <c r="V15" s="11"/>
      <c r="W15" s="11">
        <v>15</v>
      </c>
      <c r="X15" s="11">
        <v>14</v>
      </c>
      <c r="Y15" s="11">
        <v>28</v>
      </c>
      <c r="Z15" s="11">
        <v>36</v>
      </c>
      <c r="AA15" s="11">
        <f>W15+X15+Y15+Z15</f>
        <v>93</v>
      </c>
      <c r="AB15" s="11">
        <v>100</v>
      </c>
      <c r="AC15" s="11">
        <f>P15+(AA15*AB15)</f>
        <v>9995</v>
      </c>
      <c r="AD15" s="11"/>
    </row>
    <row r="16" spans="1:30" x14ac:dyDescent="0.25">
      <c r="A16" s="12" t="s">
        <v>92</v>
      </c>
      <c r="B16" s="12">
        <v>4</v>
      </c>
      <c r="C16" s="11" t="s">
        <v>115</v>
      </c>
      <c r="D16" s="11" t="s">
        <v>117</v>
      </c>
      <c r="E16" s="11">
        <v>4</v>
      </c>
      <c r="F16" s="11">
        <v>9</v>
      </c>
      <c r="G16" s="11" t="s">
        <v>105</v>
      </c>
      <c r="H16" s="11">
        <v>5</v>
      </c>
      <c r="I16" s="11" t="s">
        <v>398</v>
      </c>
      <c r="J16" s="11">
        <v>7</v>
      </c>
      <c r="K16" s="11"/>
      <c r="L16" s="11">
        <v>233</v>
      </c>
      <c r="M16" s="11">
        <v>179</v>
      </c>
      <c r="N16" s="11">
        <v>281</v>
      </c>
      <c r="O16" s="11">
        <v>85</v>
      </c>
      <c r="P16" s="11">
        <f>L16+M16+N16</f>
        <v>693</v>
      </c>
      <c r="Q16" s="11"/>
      <c r="R16" s="11">
        <v>38</v>
      </c>
      <c r="S16" s="11">
        <v>17</v>
      </c>
      <c r="T16" s="11">
        <v>75</v>
      </c>
      <c r="U16" s="11">
        <v>15</v>
      </c>
      <c r="V16" s="11"/>
      <c r="W16" s="11">
        <v>17</v>
      </c>
      <c r="X16" s="11">
        <v>13</v>
      </c>
      <c r="Y16" s="11">
        <v>25</v>
      </c>
      <c r="Z16" s="11">
        <v>35</v>
      </c>
      <c r="AA16" s="11">
        <f>W16+X16+Y16+Z16</f>
        <v>90</v>
      </c>
      <c r="AB16" s="11">
        <v>100</v>
      </c>
      <c r="AC16" s="11">
        <f>P16+(AA16*AB16)</f>
        <v>9693</v>
      </c>
      <c r="AD16" s="11"/>
    </row>
    <row r="17" spans="1:30" x14ac:dyDescent="0.25">
      <c r="A17" s="14" t="s">
        <v>54</v>
      </c>
      <c r="B17" s="14">
        <v>2</v>
      </c>
      <c r="C17" s="14" t="s">
        <v>106</v>
      </c>
      <c r="D17" s="14" t="s">
        <v>107</v>
      </c>
      <c r="E17" s="14">
        <v>4</v>
      </c>
      <c r="F17" s="14">
        <v>8</v>
      </c>
      <c r="G17" s="14" t="s">
        <v>112</v>
      </c>
      <c r="H17" s="14">
        <v>4</v>
      </c>
      <c r="I17" s="14" t="s">
        <v>395</v>
      </c>
      <c r="J17" s="14">
        <v>8</v>
      </c>
      <c r="K17" s="14"/>
      <c r="L17" s="14">
        <v>239</v>
      </c>
      <c r="M17" s="14">
        <v>169</v>
      </c>
      <c r="N17" s="14">
        <v>276</v>
      </c>
      <c r="O17" s="14">
        <v>85</v>
      </c>
      <c r="P17" s="14">
        <f>L17+M17+N17</f>
        <v>684</v>
      </c>
      <c r="Q17" s="14"/>
      <c r="R17" s="14">
        <v>35</v>
      </c>
      <c r="S17" s="14">
        <v>18</v>
      </c>
      <c r="T17" s="14">
        <v>75</v>
      </c>
      <c r="U17" s="14">
        <v>15</v>
      </c>
      <c r="V17" s="14"/>
      <c r="W17" s="14">
        <v>18</v>
      </c>
      <c r="X17" s="14">
        <v>14</v>
      </c>
      <c r="Y17" s="14">
        <v>28</v>
      </c>
      <c r="Z17" s="14">
        <v>38</v>
      </c>
      <c r="AA17" s="14">
        <f>W17+X17+Y17+Z17</f>
        <v>98</v>
      </c>
      <c r="AB17" s="14">
        <v>100</v>
      </c>
      <c r="AC17" s="14">
        <f>P17+(AA17*AB17)</f>
        <v>10484</v>
      </c>
      <c r="AD17" s="14"/>
    </row>
    <row r="18" spans="1:30" x14ac:dyDescent="0.25">
      <c r="A18" s="29" t="s">
        <v>55</v>
      </c>
      <c r="B18" s="29">
        <v>1</v>
      </c>
      <c r="C18" s="14" t="s">
        <v>17</v>
      </c>
      <c r="D18" s="14" t="s">
        <v>107</v>
      </c>
      <c r="E18" s="14">
        <v>4</v>
      </c>
      <c r="F18" s="14">
        <v>8</v>
      </c>
      <c r="G18" s="14" t="s">
        <v>112</v>
      </c>
      <c r="H18" s="14">
        <v>4</v>
      </c>
      <c r="I18" s="14" t="s">
        <v>395</v>
      </c>
      <c r="J18" s="14">
        <v>9</v>
      </c>
      <c r="K18" s="14"/>
      <c r="L18" s="14">
        <v>215</v>
      </c>
      <c r="M18" s="14">
        <v>183</v>
      </c>
      <c r="N18" s="14">
        <v>284</v>
      </c>
      <c r="O18" s="14">
        <v>83</v>
      </c>
      <c r="P18" s="14">
        <f>L18+M18+N18</f>
        <v>682</v>
      </c>
      <c r="Q18" s="14"/>
      <c r="R18" s="14">
        <v>32</v>
      </c>
      <c r="S18" s="14">
        <v>20</v>
      </c>
      <c r="T18" s="14">
        <v>75</v>
      </c>
      <c r="U18" s="14">
        <v>15</v>
      </c>
      <c r="V18" s="14"/>
      <c r="W18" s="14">
        <v>16</v>
      </c>
      <c r="X18" s="14">
        <v>15</v>
      </c>
      <c r="Y18" s="14">
        <v>29</v>
      </c>
      <c r="Z18" s="14">
        <v>36</v>
      </c>
      <c r="AA18" s="14">
        <f>W18+X18+Y18+Z18</f>
        <v>96</v>
      </c>
      <c r="AB18" s="14">
        <v>100</v>
      </c>
      <c r="AC18" s="14">
        <f>P18+(AA18*AB18)</f>
        <v>10282</v>
      </c>
      <c r="AD18" s="14"/>
    </row>
    <row r="19" spans="1:30" x14ac:dyDescent="0.25">
      <c r="A19" s="14" t="s">
        <v>38</v>
      </c>
      <c r="B19" s="14">
        <v>3</v>
      </c>
      <c r="C19" s="14" t="s">
        <v>103</v>
      </c>
      <c r="D19" s="14" t="s">
        <v>104</v>
      </c>
      <c r="E19" s="14">
        <v>4</v>
      </c>
      <c r="F19" s="14">
        <v>8</v>
      </c>
      <c r="G19" s="14" t="s">
        <v>19</v>
      </c>
      <c r="H19" s="14">
        <v>4</v>
      </c>
      <c r="I19" s="14" t="s">
        <v>388</v>
      </c>
      <c r="J19" s="14">
        <v>9</v>
      </c>
      <c r="K19" s="14"/>
      <c r="L19" s="14">
        <v>238</v>
      </c>
      <c r="M19" s="14">
        <v>166</v>
      </c>
      <c r="N19" s="14">
        <v>270</v>
      </c>
      <c r="O19" s="14">
        <v>86</v>
      </c>
      <c r="P19" s="14">
        <f>L19+M19+N19</f>
        <v>674</v>
      </c>
      <c r="Q19" s="14"/>
      <c r="R19" s="14">
        <v>34</v>
      </c>
      <c r="S19" s="14">
        <v>18</v>
      </c>
      <c r="T19" s="14">
        <v>79</v>
      </c>
      <c r="U19" s="14">
        <v>15</v>
      </c>
      <c r="V19" s="14"/>
      <c r="W19" s="14">
        <v>18</v>
      </c>
      <c r="X19" s="14">
        <v>13</v>
      </c>
      <c r="Y19" s="14">
        <v>27</v>
      </c>
      <c r="Z19" s="14">
        <v>38</v>
      </c>
      <c r="AA19" s="14">
        <f>W19+X19+Y19+Z19</f>
        <v>96</v>
      </c>
      <c r="AB19" s="14">
        <v>100</v>
      </c>
      <c r="AC19" s="14">
        <f>P19+(AA19*AB19)</f>
        <v>10274</v>
      </c>
      <c r="AD19" s="14"/>
    </row>
    <row r="20" spans="1:30" x14ac:dyDescent="0.25">
      <c r="A20" s="12" t="s">
        <v>94</v>
      </c>
      <c r="B20" s="12">
        <v>4</v>
      </c>
      <c r="C20" s="11" t="s">
        <v>115</v>
      </c>
      <c r="D20" s="11" t="s">
        <v>117</v>
      </c>
      <c r="E20" s="11">
        <v>4</v>
      </c>
      <c r="F20" s="11">
        <v>9</v>
      </c>
      <c r="G20" s="11" t="s">
        <v>105</v>
      </c>
      <c r="H20" s="11">
        <v>5</v>
      </c>
      <c r="I20" s="11" t="s">
        <v>398</v>
      </c>
      <c r="J20" s="11">
        <v>7</v>
      </c>
      <c r="K20" s="11"/>
      <c r="L20" s="11">
        <v>236</v>
      </c>
      <c r="M20" s="11">
        <v>165</v>
      </c>
      <c r="N20" s="11">
        <v>273</v>
      </c>
      <c r="O20" s="11">
        <v>82</v>
      </c>
      <c r="P20" s="11">
        <f>L20+M20+N20</f>
        <v>674</v>
      </c>
      <c r="Q20" s="11"/>
      <c r="R20" s="11">
        <v>32</v>
      </c>
      <c r="S20" s="11">
        <v>16</v>
      </c>
      <c r="T20" s="11">
        <v>70</v>
      </c>
      <c r="U20" s="11">
        <v>15</v>
      </c>
      <c r="V20" s="11"/>
      <c r="W20" s="11">
        <v>15</v>
      </c>
      <c r="X20" s="11">
        <v>12</v>
      </c>
      <c r="Y20" s="11">
        <v>23</v>
      </c>
      <c r="Z20" s="11">
        <v>34</v>
      </c>
      <c r="AA20" s="11">
        <f>W20+X20+Y20+Z20</f>
        <v>84</v>
      </c>
      <c r="AB20" s="11">
        <v>100</v>
      </c>
      <c r="AC20" s="11">
        <f>P20+(AA20*AB20)</f>
        <v>9074</v>
      </c>
      <c r="AD20" s="11"/>
    </row>
    <row r="21" spans="1:30" x14ac:dyDescent="0.25">
      <c r="A21" s="11" t="s">
        <v>45</v>
      </c>
      <c r="B21" s="11">
        <v>3</v>
      </c>
      <c r="C21" s="11" t="s">
        <v>103</v>
      </c>
      <c r="D21" s="11" t="s">
        <v>104</v>
      </c>
      <c r="E21" s="11">
        <v>4</v>
      </c>
      <c r="F21" s="11">
        <v>9</v>
      </c>
      <c r="G21" s="11" t="s">
        <v>105</v>
      </c>
      <c r="H21" s="11">
        <v>5</v>
      </c>
      <c r="I21" s="11" t="s">
        <v>378</v>
      </c>
      <c r="J21" s="11">
        <v>8</v>
      </c>
      <c r="K21" s="11"/>
      <c r="L21" s="11">
        <v>227</v>
      </c>
      <c r="M21" s="11">
        <v>165</v>
      </c>
      <c r="N21" s="11">
        <v>278</v>
      </c>
      <c r="O21" s="11">
        <v>87</v>
      </c>
      <c r="P21" s="11">
        <f>L21+M21+N21</f>
        <v>670</v>
      </c>
      <c r="Q21" s="11"/>
      <c r="R21" s="11">
        <v>30</v>
      </c>
      <c r="S21" s="11">
        <v>15</v>
      </c>
      <c r="T21" s="11">
        <v>75</v>
      </c>
      <c r="U21" s="11">
        <v>15</v>
      </c>
      <c r="V21" s="11"/>
      <c r="W21" s="11">
        <v>17</v>
      </c>
      <c r="X21" s="11">
        <v>12</v>
      </c>
      <c r="Y21" s="11">
        <v>26</v>
      </c>
      <c r="Z21" s="11">
        <v>38</v>
      </c>
      <c r="AA21" s="11">
        <f>W21+X21+Y21+Z21</f>
        <v>93</v>
      </c>
      <c r="AB21" s="11">
        <v>100</v>
      </c>
      <c r="AC21" s="11">
        <f>P21+(AA21*AB21)</f>
        <v>9970</v>
      </c>
      <c r="AD21" s="11"/>
    </row>
    <row r="22" spans="1:30" x14ac:dyDescent="0.25">
      <c r="A22" s="14" t="s">
        <v>50</v>
      </c>
      <c r="B22" s="14">
        <v>1</v>
      </c>
      <c r="C22" s="14" t="s">
        <v>17</v>
      </c>
      <c r="D22" s="14" t="s">
        <v>107</v>
      </c>
      <c r="E22" s="14">
        <v>4</v>
      </c>
      <c r="F22" s="14">
        <v>8</v>
      </c>
      <c r="G22" s="14" t="s">
        <v>112</v>
      </c>
      <c r="H22" s="14">
        <v>4</v>
      </c>
      <c r="I22" s="14" t="s">
        <v>376</v>
      </c>
      <c r="J22" s="14">
        <v>8</v>
      </c>
      <c r="K22" s="14"/>
      <c r="L22" s="14">
        <v>200</v>
      </c>
      <c r="M22" s="14">
        <v>187</v>
      </c>
      <c r="N22" s="14">
        <v>275</v>
      </c>
      <c r="O22" s="14">
        <v>79</v>
      </c>
      <c r="P22" s="14">
        <f>L22+M22+N22</f>
        <v>662</v>
      </c>
      <c r="Q22" s="14"/>
      <c r="R22" s="14">
        <v>29</v>
      </c>
      <c r="S22" s="14">
        <v>19</v>
      </c>
      <c r="T22" s="14">
        <v>70</v>
      </c>
      <c r="U22" s="14">
        <v>15</v>
      </c>
      <c r="V22" s="14"/>
      <c r="W22" s="14">
        <v>15</v>
      </c>
      <c r="X22" s="14">
        <v>19</v>
      </c>
      <c r="Y22" s="14">
        <v>28</v>
      </c>
      <c r="Z22" s="14">
        <v>37</v>
      </c>
      <c r="AA22" s="14">
        <f>W22+X22+Y22+Z22</f>
        <v>99</v>
      </c>
      <c r="AB22" s="14">
        <v>100</v>
      </c>
      <c r="AC22" s="14">
        <f>P22+(AA22*AB22)</f>
        <v>10562</v>
      </c>
      <c r="AD22" s="14"/>
    </row>
    <row r="23" spans="1:30" x14ac:dyDescent="0.25">
      <c r="A23" s="29" t="s">
        <v>56</v>
      </c>
      <c r="B23" s="29">
        <v>2</v>
      </c>
      <c r="C23" s="14" t="s">
        <v>106</v>
      </c>
      <c r="D23" s="14" t="s">
        <v>107</v>
      </c>
      <c r="E23" s="14">
        <v>4</v>
      </c>
      <c r="F23" s="14">
        <v>8</v>
      </c>
      <c r="G23" s="14" t="s">
        <v>112</v>
      </c>
      <c r="H23" s="14">
        <v>3</v>
      </c>
      <c r="I23" s="14" t="s">
        <v>390</v>
      </c>
      <c r="J23" s="14">
        <v>8</v>
      </c>
      <c r="K23" s="14"/>
      <c r="L23" s="14">
        <v>227</v>
      </c>
      <c r="M23" s="14">
        <v>162</v>
      </c>
      <c r="N23" s="14">
        <v>267</v>
      </c>
      <c r="O23" s="14">
        <v>75</v>
      </c>
      <c r="P23" s="14">
        <f>L23+M23+N23</f>
        <v>656</v>
      </c>
      <c r="Q23" s="14"/>
      <c r="R23" s="14">
        <v>33</v>
      </c>
      <c r="S23" s="14">
        <v>15</v>
      </c>
      <c r="T23" s="14">
        <v>75</v>
      </c>
      <c r="U23" s="14">
        <v>15</v>
      </c>
      <c r="V23" s="14"/>
      <c r="W23" s="14">
        <v>17</v>
      </c>
      <c r="X23" s="14">
        <v>12</v>
      </c>
      <c r="Y23" s="14">
        <v>26</v>
      </c>
      <c r="Z23" s="14">
        <v>35</v>
      </c>
      <c r="AA23" s="14">
        <f>W23+X23+Y23+Z23</f>
        <v>90</v>
      </c>
      <c r="AB23" s="14">
        <v>100</v>
      </c>
      <c r="AC23" s="14">
        <f>P23+(AA23*AB23)</f>
        <v>9656</v>
      </c>
      <c r="AD23" s="14"/>
    </row>
    <row r="24" spans="1:30" x14ac:dyDescent="0.25">
      <c r="A24" s="11" t="s">
        <v>46</v>
      </c>
      <c r="B24" s="11">
        <v>1</v>
      </c>
      <c r="C24" s="11" t="s">
        <v>17</v>
      </c>
      <c r="D24" s="11" t="s">
        <v>108</v>
      </c>
      <c r="E24" s="11">
        <v>4</v>
      </c>
      <c r="F24" s="11">
        <v>9</v>
      </c>
      <c r="G24" s="11" t="s">
        <v>105</v>
      </c>
      <c r="H24" s="11">
        <v>5</v>
      </c>
      <c r="I24" s="11" t="s">
        <v>374</v>
      </c>
      <c r="J24" s="11">
        <v>9</v>
      </c>
      <c r="K24" s="11"/>
      <c r="L24" s="11">
        <v>230</v>
      </c>
      <c r="M24" s="11">
        <v>160</v>
      </c>
      <c r="N24" s="11">
        <v>262</v>
      </c>
      <c r="O24" s="11">
        <v>85</v>
      </c>
      <c r="P24" s="11">
        <f>L24+M24+N24</f>
        <v>652</v>
      </c>
      <c r="Q24" s="11"/>
      <c r="R24" s="11">
        <v>35</v>
      </c>
      <c r="S24" s="11">
        <v>18</v>
      </c>
      <c r="T24" s="11">
        <v>80</v>
      </c>
      <c r="U24" s="11">
        <v>15</v>
      </c>
      <c r="V24" s="11"/>
      <c r="W24" s="11">
        <v>20</v>
      </c>
      <c r="X24" s="11">
        <v>15</v>
      </c>
      <c r="Y24" s="11">
        <v>30</v>
      </c>
      <c r="Z24" s="11">
        <v>40</v>
      </c>
      <c r="AA24" s="11">
        <f>W24+X24+Y24+Z24</f>
        <v>105</v>
      </c>
      <c r="AB24" s="11">
        <v>100</v>
      </c>
      <c r="AC24" s="11">
        <f>P24+(AA24*AB24)</f>
        <v>11152</v>
      </c>
      <c r="AD24" s="11"/>
    </row>
    <row r="25" spans="1:30" x14ac:dyDescent="0.25">
      <c r="A25" s="29" t="s">
        <v>57</v>
      </c>
      <c r="B25" s="29">
        <v>2</v>
      </c>
      <c r="C25" s="14" t="s">
        <v>106</v>
      </c>
      <c r="D25" s="14" t="s">
        <v>107</v>
      </c>
      <c r="E25" s="14">
        <v>4</v>
      </c>
      <c r="F25" s="14">
        <v>7</v>
      </c>
      <c r="G25" s="14" t="s">
        <v>111</v>
      </c>
      <c r="H25" s="14">
        <v>3</v>
      </c>
      <c r="I25" s="14" t="s">
        <v>396</v>
      </c>
      <c r="J25" s="14">
        <v>8</v>
      </c>
      <c r="K25" s="14"/>
      <c r="L25" s="14">
        <v>219</v>
      </c>
      <c r="M25" s="14">
        <v>169</v>
      </c>
      <c r="N25" s="14">
        <v>261</v>
      </c>
      <c r="O25" s="14">
        <v>80</v>
      </c>
      <c r="P25" s="14">
        <f>L25+M25+N25</f>
        <v>649</v>
      </c>
      <c r="Q25" s="14"/>
      <c r="R25" s="14">
        <v>30</v>
      </c>
      <c r="S25" s="14">
        <v>15</v>
      </c>
      <c r="T25" s="14">
        <v>75</v>
      </c>
      <c r="U25" s="14">
        <v>15</v>
      </c>
      <c r="V25" s="14"/>
      <c r="W25" s="14">
        <v>16</v>
      </c>
      <c r="X25" s="14">
        <v>12</v>
      </c>
      <c r="Y25" s="14">
        <v>25</v>
      </c>
      <c r="Z25" s="14">
        <v>35</v>
      </c>
      <c r="AA25" s="14">
        <f>W25+X25+Y25+Z25</f>
        <v>88</v>
      </c>
      <c r="AB25" s="14">
        <v>100</v>
      </c>
      <c r="AC25" s="14">
        <f>P25+(AA25*AB25)</f>
        <v>9449</v>
      </c>
      <c r="AD25" s="14"/>
    </row>
    <row r="26" spans="1:30" x14ac:dyDescent="0.25">
      <c r="A26" s="14" t="s">
        <v>42</v>
      </c>
      <c r="B26" s="14">
        <v>3</v>
      </c>
      <c r="C26" s="14" t="s">
        <v>103</v>
      </c>
      <c r="D26" s="14" t="s">
        <v>104</v>
      </c>
      <c r="E26" s="14">
        <v>4</v>
      </c>
      <c r="F26" s="14">
        <v>8</v>
      </c>
      <c r="G26" s="14" t="s">
        <v>19</v>
      </c>
      <c r="H26" s="14">
        <v>4</v>
      </c>
      <c r="I26" s="14" t="s">
        <v>392</v>
      </c>
      <c r="J26" s="14">
        <v>8</v>
      </c>
      <c r="K26" s="14"/>
      <c r="L26" s="14">
        <v>198</v>
      </c>
      <c r="M26" s="14">
        <v>178</v>
      </c>
      <c r="N26" s="14">
        <v>264</v>
      </c>
      <c r="O26" s="14">
        <v>83</v>
      </c>
      <c r="P26" s="14">
        <f>L26+M26+N26</f>
        <v>640</v>
      </c>
      <c r="Q26" s="14"/>
      <c r="R26" s="14">
        <v>26</v>
      </c>
      <c r="S26" s="14">
        <v>18</v>
      </c>
      <c r="T26" s="14">
        <v>75</v>
      </c>
      <c r="U26" s="14">
        <v>15</v>
      </c>
      <c r="V26" s="14"/>
      <c r="W26" s="14">
        <v>16</v>
      </c>
      <c r="X26" s="14">
        <v>14</v>
      </c>
      <c r="Y26" s="14">
        <v>26</v>
      </c>
      <c r="Z26" s="14">
        <v>35</v>
      </c>
      <c r="AA26" s="14">
        <f>W26+X26+Y26+Z26</f>
        <v>91</v>
      </c>
      <c r="AB26" s="14">
        <v>100</v>
      </c>
      <c r="AC26" s="14">
        <f>P26+(AA26*AB26)</f>
        <v>9740</v>
      </c>
      <c r="AD26" s="14"/>
    </row>
    <row r="27" spans="1:30" x14ac:dyDescent="0.25">
      <c r="A27" s="29" t="s">
        <v>80</v>
      </c>
      <c r="B27" s="29">
        <v>2</v>
      </c>
      <c r="C27" s="14" t="s">
        <v>106</v>
      </c>
      <c r="D27" s="14" t="s">
        <v>116</v>
      </c>
      <c r="E27" s="14">
        <v>4</v>
      </c>
      <c r="F27" s="14">
        <v>7</v>
      </c>
      <c r="G27" s="14" t="s">
        <v>385</v>
      </c>
      <c r="H27" s="14">
        <v>4</v>
      </c>
      <c r="I27" s="14" t="s">
        <v>388</v>
      </c>
      <c r="J27" s="14">
        <v>6</v>
      </c>
      <c r="K27" s="14"/>
      <c r="L27" s="14">
        <v>210</v>
      </c>
      <c r="M27" s="14">
        <v>166</v>
      </c>
      <c r="N27" s="14">
        <v>264</v>
      </c>
      <c r="O27" s="14">
        <v>79</v>
      </c>
      <c r="P27" s="14">
        <f>L27+M27+N27</f>
        <v>640</v>
      </c>
      <c r="Q27" s="14"/>
      <c r="R27" s="14">
        <v>30</v>
      </c>
      <c r="S27" s="14">
        <v>15</v>
      </c>
      <c r="T27" s="14">
        <v>75</v>
      </c>
      <c r="U27" s="14">
        <v>15</v>
      </c>
      <c r="V27" s="14"/>
      <c r="W27" s="14">
        <v>15</v>
      </c>
      <c r="X27" s="14">
        <v>11</v>
      </c>
      <c r="Y27" s="14">
        <v>22</v>
      </c>
      <c r="Z27" s="14">
        <v>32</v>
      </c>
      <c r="AA27" s="14">
        <f>W27+X27+Y27+Z27</f>
        <v>80</v>
      </c>
      <c r="AB27" s="14">
        <v>100</v>
      </c>
      <c r="AC27" s="14">
        <f>P27+(AA27*AB27)</f>
        <v>8640</v>
      </c>
      <c r="AD27" s="14"/>
    </row>
    <row r="28" spans="1:30" x14ac:dyDescent="0.25">
      <c r="A28" s="14" t="s">
        <v>68</v>
      </c>
      <c r="B28" s="14">
        <v>2</v>
      </c>
      <c r="C28" s="14" t="s">
        <v>106</v>
      </c>
      <c r="D28" s="14" t="s">
        <v>18</v>
      </c>
      <c r="E28" s="14">
        <v>4</v>
      </c>
      <c r="F28" s="14">
        <v>8</v>
      </c>
      <c r="G28" s="14" t="s">
        <v>112</v>
      </c>
      <c r="H28" s="14">
        <v>4</v>
      </c>
      <c r="I28" s="14" t="s">
        <v>388</v>
      </c>
      <c r="J28" s="14">
        <v>8</v>
      </c>
      <c r="K28" s="14"/>
      <c r="L28" s="14">
        <v>199</v>
      </c>
      <c r="M28" s="14">
        <v>143</v>
      </c>
      <c r="N28" s="14">
        <v>295</v>
      </c>
      <c r="O28" s="14">
        <v>85</v>
      </c>
      <c r="P28" s="14">
        <f>L28+M28+N28</f>
        <v>637</v>
      </c>
      <c r="Q28" s="14"/>
      <c r="R28" s="14">
        <v>32</v>
      </c>
      <c r="S28" s="14">
        <v>15</v>
      </c>
      <c r="T28" s="14">
        <v>75</v>
      </c>
      <c r="U28" s="14">
        <v>15</v>
      </c>
      <c r="V28" s="14"/>
      <c r="W28" s="14">
        <v>17</v>
      </c>
      <c r="X28" s="14">
        <v>12</v>
      </c>
      <c r="Y28" s="14">
        <v>28</v>
      </c>
      <c r="Z28" s="14">
        <v>36</v>
      </c>
      <c r="AA28" s="14">
        <f>W28+X28+Y28+Z28</f>
        <v>93</v>
      </c>
      <c r="AB28" s="14">
        <v>100</v>
      </c>
      <c r="AC28" s="14">
        <f>P28+(AA28*AB28)</f>
        <v>9937</v>
      </c>
      <c r="AD28" s="14"/>
    </row>
    <row r="29" spans="1:30" x14ac:dyDescent="0.25">
      <c r="A29" s="29" t="s">
        <v>58</v>
      </c>
      <c r="B29" s="29">
        <v>2</v>
      </c>
      <c r="C29" s="14" t="s">
        <v>106</v>
      </c>
      <c r="D29" s="14" t="s">
        <v>107</v>
      </c>
      <c r="E29" s="14">
        <v>4</v>
      </c>
      <c r="F29" s="14">
        <v>7</v>
      </c>
      <c r="G29" s="14" t="s">
        <v>111</v>
      </c>
      <c r="H29" s="14">
        <v>3</v>
      </c>
      <c r="I29" s="14" t="s">
        <v>390</v>
      </c>
      <c r="J29" s="14">
        <v>7</v>
      </c>
      <c r="K29" s="14"/>
      <c r="L29" s="14">
        <v>180</v>
      </c>
      <c r="M29" s="14">
        <v>177</v>
      </c>
      <c r="N29" s="14">
        <v>279</v>
      </c>
      <c r="O29" s="14">
        <v>77</v>
      </c>
      <c r="P29" s="14">
        <f>L29+M29+N29</f>
        <v>636</v>
      </c>
      <c r="Q29" s="14"/>
      <c r="R29" s="14">
        <v>29</v>
      </c>
      <c r="S29" s="14">
        <v>15</v>
      </c>
      <c r="T29" s="14">
        <v>75</v>
      </c>
      <c r="U29" s="14">
        <v>15</v>
      </c>
      <c r="V29" s="14"/>
      <c r="W29" s="14">
        <v>14</v>
      </c>
      <c r="X29" s="14">
        <v>12</v>
      </c>
      <c r="Y29" s="14">
        <v>26</v>
      </c>
      <c r="Z29" s="14">
        <v>35</v>
      </c>
      <c r="AA29" s="14">
        <f>W29+X29+Y29+Z29</f>
        <v>87</v>
      </c>
      <c r="AB29" s="14">
        <v>100</v>
      </c>
      <c r="AC29" s="14">
        <f>P29+(AA29*AB29)</f>
        <v>9336</v>
      </c>
      <c r="AD29" s="14"/>
    </row>
    <row r="30" spans="1:30" x14ac:dyDescent="0.25">
      <c r="A30" s="29" t="s">
        <v>59</v>
      </c>
      <c r="B30" s="29">
        <v>2</v>
      </c>
      <c r="C30" s="14" t="s">
        <v>106</v>
      </c>
      <c r="D30" s="14" t="s">
        <v>107</v>
      </c>
      <c r="E30" s="14">
        <v>4</v>
      </c>
      <c r="F30" s="14">
        <v>7</v>
      </c>
      <c r="G30" s="14" t="s">
        <v>111</v>
      </c>
      <c r="H30" s="14">
        <v>3</v>
      </c>
      <c r="I30" s="14" t="s">
        <v>390</v>
      </c>
      <c r="J30" s="14">
        <v>7</v>
      </c>
      <c r="K30" s="14"/>
      <c r="L30" s="14">
        <v>175</v>
      </c>
      <c r="M30" s="14">
        <v>169</v>
      </c>
      <c r="N30" s="14">
        <v>271</v>
      </c>
      <c r="O30" s="14">
        <v>62</v>
      </c>
      <c r="P30" s="14">
        <f>L30+M30+N30</f>
        <v>615</v>
      </c>
      <c r="Q30" s="14"/>
      <c r="R30" s="14">
        <v>26</v>
      </c>
      <c r="S30" s="14">
        <v>15</v>
      </c>
      <c r="T30" s="14">
        <v>75</v>
      </c>
      <c r="U30" s="14">
        <v>15</v>
      </c>
      <c r="V30" s="14"/>
      <c r="W30" s="14">
        <v>14</v>
      </c>
      <c r="X30" s="14">
        <v>12</v>
      </c>
      <c r="Y30" s="14">
        <v>26</v>
      </c>
      <c r="Z30" s="14">
        <v>34</v>
      </c>
      <c r="AA30" s="14">
        <f>W30+X30+Y30+Z30</f>
        <v>86</v>
      </c>
      <c r="AB30" s="14">
        <v>100</v>
      </c>
      <c r="AC30" s="14">
        <f>P30+(AA30*AB30)</f>
        <v>9215</v>
      </c>
      <c r="AD30" s="14"/>
    </row>
    <row r="31" spans="1:30" x14ac:dyDescent="0.25">
      <c r="A31" s="14" t="s">
        <v>39</v>
      </c>
      <c r="B31" s="14">
        <v>3</v>
      </c>
      <c r="C31" s="14" t="s">
        <v>103</v>
      </c>
      <c r="D31" s="14" t="s">
        <v>104</v>
      </c>
      <c r="E31" s="14">
        <v>4</v>
      </c>
      <c r="F31" s="14">
        <v>7</v>
      </c>
      <c r="G31" s="14" t="s">
        <v>109</v>
      </c>
      <c r="H31" s="14">
        <v>3</v>
      </c>
      <c r="I31" s="14" t="s">
        <v>389</v>
      </c>
      <c r="J31" s="14">
        <v>8</v>
      </c>
      <c r="K31" s="14"/>
      <c r="L31" s="14">
        <v>176</v>
      </c>
      <c r="M31" s="14">
        <v>185</v>
      </c>
      <c r="N31" s="14">
        <v>252</v>
      </c>
      <c r="O31" s="14">
        <v>80</v>
      </c>
      <c r="P31" s="14">
        <f>L31+M31+N31</f>
        <v>613</v>
      </c>
      <c r="Q31" s="14"/>
      <c r="R31" s="14">
        <v>28</v>
      </c>
      <c r="S31" s="14">
        <v>18</v>
      </c>
      <c r="T31" s="14">
        <v>70</v>
      </c>
      <c r="U31" s="14">
        <v>15</v>
      </c>
      <c r="V31" s="14"/>
      <c r="W31" s="14">
        <v>14</v>
      </c>
      <c r="X31" s="14">
        <v>14</v>
      </c>
      <c r="Y31" s="14">
        <v>28</v>
      </c>
      <c r="Z31" s="14">
        <v>36</v>
      </c>
      <c r="AA31" s="14">
        <f>W31+X31+Y31+Z31</f>
        <v>92</v>
      </c>
      <c r="AB31" s="14">
        <v>100</v>
      </c>
      <c r="AC31" s="14">
        <f>P31+(AA31*AB31)</f>
        <v>9813</v>
      </c>
      <c r="AD31" s="14"/>
    </row>
    <row r="32" spans="1:30" x14ac:dyDescent="0.25">
      <c r="A32" s="29" t="s">
        <v>60</v>
      </c>
      <c r="B32" s="29">
        <v>2</v>
      </c>
      <c r="C32" s="14" t="s">
        <v>106</v>
      </c>
      <c r="D32" s="14" t="s">
        <v>107</v>
      </c>
      <c r="E32" s="14">
        <v>4</v>
      </c>
      <c r="F32" s="14">
        <v>7</v>
      </c>
      <c r="G32" s="14" t="s">
        <v>111</v>
      </c>
      <c r="H32" s="14">
        <v>3</v>
      </c>
      <c r="I32" s="14" t="s">
        <v>390</v>
      </c>
      <c r="J32" s="14">
        <v>6</v>
      </c>
      <c r="K32" s="14"/>
      <c r="L32" s="14">
        <v>215</v>
      </c>
      <c r="M32" s="14">
        <v>156</v>
      </c>
      <c r="N32" s="14">
        <v>240</v>
      </c>
      <c r="O32" s="14">
        <v>82</v>
      </c>
      <c r="P32" s="14">
        <f>L32+M32+N32</f>
        <v>611</v>
      </c>
      <c r="Q32" s="14"/>
      <c r="R32" s="14">
        <v>30</v>
      </c>
      <c r="S32" s="14">
        <v>14</v>
      </c>
      <c r="T32" s="14">
        <v>75</v>
      </c>
      <c r="U32" s="14">
        <v>15</v>
      </c>
      <c r="V32" s="14"/>
      <c r="W32" s="14">
        <v>13</v>
      </c>
      <c r="X32" s="14">
        <v>11</v>
      </c>
      <c r="Y32" s="14">
        <v>25</v>
      </c>
      <c r="Z32" s="14">
        <v>34</v>
      </c>
      <c r="AA32" s="14">
        <f>W32+X32+Y32+Z32</f>
        <v>83</v>
      </c>
      <c r="AB32" s="14">
        <v>100</v>
      </c>
      <c r="AC32" s="14">
        <f>P32+(AA32*AB32)</f>
        <v>8911</v>
      </c>
      <c r="AD32" s="14"/>
    </row>
    <row r="33" spans="1:30" x14ac:dyDescent="0.25">
      <c r="A33" s="14" t="s">
        <v>16</v>
      </c>
      <c r="B33" s="14">
        <v>1</v>
      </c>
      <c r="C33" s="14" t="s">
        <v>17</v>
      </c>
      <c r="D33" s="14" t="s">
        <v>18</v>
      </c>
      <c r="E33" s="14">
        <v>4</v>
      </c>
      <c r="F33" s="14">
        <v>8</v>
      </c>
      <c r="G33" s="14" t="s">
        <v>19</v>
      </c>
      <c r="H33" s="14">
        <v>3</v>
      </c>
      <c r="I33" s="14" t="s">
        <v>371</v>
      </c>
      <c r="J33" s="14">
        <v>7</v>
      </c>
      <c r="K33" s="14"/>
      <c r="L33" s="14">
        <v>210</v>
      </c>
      <c r="M33" s="14">
        <v>160</v>
      </c>
      <c r="N33" s="14">
        <v>240</v>
      </c>
      <c r="O33" s="14">
        <v>90</v>
      </c>
      <c r="P33" s="14">
        <f>L33+M33+N33</f>
        <v>610</v>
      </c>
      <c r="Q33" s="14"/>
      <c r="R33" s="14">
        <v>32</v>
      </c>
      <c r="S33" s="14">
        <v>15</v>
      </c>
      <c r="T33" s="14">
        <v>75</v>
      </c>
      <c r="U33" s="14">
        <v>15</v>
      </c>
      <c r="V33" s="14"/>
      <c r="W33" s="14">
        <v>16</v>
      </c>
      <c r="X33" s="14">
        <v>10</v>
      </c>
      <c r="Y33" s="14">
        <v>25</v>
      </c>
      <c r="Z33" s="14">
        <v>35</v>
      </c>
      <c r="AA33" s="14">
        <f>W33+X33+Y33+Z33</f>
        <v>86</v>
      </c>
      <c r="AB33" s="14">
        <v>100</v>
      </c>
      <c r="AC33" s="14">
        <f>P33+(AA33*AB33)</f>
        <v>9210</v>
      </c>
      <c r="AD33" s="14" t="s">
        <v>142</v>
      </c>
    </row>
    <row r="34" spans="1:30" x14ac:dyDescent="0.25">
      <c r="A34" s="14" t="s">
        <v>40</v>
      </c>
      <c r="B34" s="14">
        <v>3</v>
      </c>
      <c r="C34" s="14" t="s">
        <v>103</v>
      </c>
      <c r="D34" s="14" t="s">
        <v>104</v>
      </c>
      <c r="E34" s="14">
        <v>4</v>
      </c>
      <c r="F34" s="14">
        <v>7</v>
      </c>
      <c r="G34" s="14" t="s">
        <v>109</v>
      </c>
      <c r="H34" s="14">
        <v>3</v>
      </c>
      <c r="I34" s="14" t="s">
        <v>390</v>
      </c>
      <c r="J34" s="14">
        <v>7</v>
      </c>
      <c r="K34" s="14"/>
      <c r="L34" s="14">
        <v>215</v>
      </c>
      <c r="M34" s="14">
        <v>153</v>
      </c>
      <c r="N34" s="14">
        <v>237</v>
      </c>
      <c r="O34" s="14">
        <v>82</v>
      </c>
      <c r="P34" s="14">
        <f>L34+M34+N34</f>
        <v>605</v>
      </c>
      <c r="Q34" s="14"/>
      <c r="R34" s="14">
        <v>31</v>
      </c>
      <c r="S34" s="14">
        <v>17</v>
      </c>
      <c r="T34" s="14">
        <v>70</v>
      </c>
      <c r="U34" s="14">
        <v>15</v>
      </c>
      <c r="V34" s="14"/>
      <c r="W34" s="14">
        <v>16</v>
      </c>
      <c r="X34" s="14">
        <v>12</v>
      </c>
      <c r="Y34" s="14">
        <v>26</v>
      </c>
      <c r="Z34" s="14">
        <v>35</v>
      </c>
      <c r="AA34" s="14">
        <f>W34+X34+Y34+Z34</f>
        <v>89</v>
      </c>
      <c r="AB34" s="14">
        <v>100</v>
      </c>
      <c r="AC34" s="14">
        <f>P34+(AA34*AB34)</f>
        <v>9505</v>
      </c>
      <c r="AD34" s="14"/>
    </row>
    <row r="35" spans="1:30" x14ac:dyDescent="0.25">
      <c r="A35" s="14" t="s">
        <v>71</v>
      </c>
      <c r="B35" s="14">
        <v>2</v>
      </c>
      <c r="C35" s="14" t="s">
        <v>106</v>
      </c>
      <c r="D35" s="14" t="s">
        <v>18</v>
      </c>
      <c r="E35" s="14">
        <v>4</v>
      </c>
      <c r="F35" s="14">
        <v>6</v>
      </c>
      <c r="G35" s="14" t="s">
        <v>135</v>
      </c>
      <c r="H35" s="14">
        <v>3</v>
      </c>
      <c r="I35" s="14" t="s">
        <v>390</v>
      </c>
      <c r="J35" s="14">
        <v>7</v>
      </c>
      <c r="K35" s="14"/>
      <c r="L35" s="14">
        <v>194</v>
      </c>
      <c r="M35" s="14">
        <v>163</v>
      </c>
      <c r="N35" s="14">
        <v>246</v>
      </c>
      <c r="O35" s="14">
        <v>72</v>
      </c>
      <c r="P35" s="14">
        <f>L35+M35+N35</f>
        <v>603</v>
      </c>
      <c r="Q35" s="14"/>
      <c r="R35" s="14">
        <v>30</v>
      </c>
      <c r="S35" s="14">
        <v>14</v>
      </c>
      <c r="T35" s="14">
        <v>75</v>
      </c>
      <c r="U35" s="14">
        <v>15</v>
      </c>
      <c r="V35" s="14"/>
      <c r="W35" s="14">
        <v>15</v>
      </c>
      <c r="X35" s="14">
        <v>12</v>
      </c>
      <c r="Y35" s="14">
        <v>25</v>
      </c>
      <c r="Z35" s="14">
        <v>34</v>
      </c>
      <c r="AA35" s="14">
        <f>W35+X35+Y35+Z35</f>
        <v>86</v>
      </c>
      <c r="AB35" s="14">
        <v>100</v>
      </c>
      <c r="AC35" s="14">
        <f>P35+(AA35*AB35)</f>
        <v>9203</v>
      </c>
      <c r="AD35" s="14"/>
    </row>
    <row r="36" spans="1:30" x14ac:dyDescent="0.25">
      <c r="A36" s="14" t="s">
        <v>70</v>
      </c>
      <c r="B36" s="14">
        <v>2</v>
      </c>
      <c r="C36" s="14" t="s">
        <v>106</v>
      </c>
      <c r="D36" s="14" t="s">
        <v>18</v>
      </c>
      <c r="E36" s="14">
        <v>4</v>
      </c>
      <c r="F36" s="14">
        <v>7</v>
      </c>
      <c r="G36" s="14" t="s">
        <v>111</v>
      </c>
      <c r="H36" s="14">
        <v>3</v>
      </c>
      <c r="I36" s="14" t="s">
        <v>390</v>
      </c>
      <c r="J36" s="14">
        <v>8</v>
      </c>
      <c r="K36" s="14"/>
      <c r="L36" s="14">
        <v>185</v>
      </c>
      <c r="M36" s="14">
        <v>175</v>
      </c>
      <c r="N36" s="14">
        <v>240</v>
      </c>
      <c r="O36" s="14">
        <v>74</v>
      </c>
      <c r="P36" s="14">
        <f>L36+M36+N36</f>
        <v>600</v>
      </c>
      <c r="Q36" s="14"/>
      <c r="R36" s="14">
        <v>25</v>
      </c>
      <c r="S36" s="14">
        <v>14</v>
      </c>
      <c r="T36" s="14">
        <v>75</v>
      </c>
      <c r="U36" s="14">
        <v>15</v>
      </c>
      <c r="V36" s="14"/>
      <c r="W36" s="14">
        <v>16</v>
      </c>
      <c r="X36" s="14">
        <v>14</v>
      </c>
      <c r="Y36" s="14">
        <v>28</v>
      </c>
      <c r="Z36" s="14">
        <v>35</v>
      </c>
      <c r="AA36" s="14">
        <f>W36+X36+Y36+Z36</f>
        <v>93</v>
      </c>
      <c r="AB36" s="14">
        <v>100</v>
      </c>
      <c r="AC36" s="14">
        <f>P36+(AA36*AB36)</f>
        <v>9900</v>
      </c>
      <c r="AD36" s="14"/>
    </row>
    <row r="37" spans="1:30" x14ac:dyDescent="0.25">
      <c r="A37" s="14" t="s">
        <v>49</v>
      </c>
      <c r="B37" s="14">
        <v>3</v>
      </c>
      <c r="C37" s="14" t="s">
        <v>103</v>
      </c>
      <c r="D37" s="14" t="s">
        <v>104</v>
      </c>
      <c r="E37" s="14">
        <v>4</v>
      </c>
      <c r="F37" s="14">
        <v>8</v>
      </c>
      <c r="G37" s="14" t="s">
        <v>19</v>
      </c>
      <c r="H37" s="14">
        <v>3</v>
      </c>
      <c r="I37" s="14" t="s">
        <v>373</v>
      </c>
      <c r="J37" s="14">
        <v>7</v>
      </c>
      <c r="K37" s="14"/>
      <c r="L37" s="14">
        <v>225</v>
      </c>
      <c r="M37" s="14">
        <v>120</v>
      </c>
      <c r="N37" s="14">
        <v>255</v>
      </c>
      <c r="O37" s="14">
        <v>84</v>
      </c>
      <c r="P37" s="14">
        <f>L37+M37+N37</f>
        <v>600</v>
      </c>
      <c r="Q37" s="14"/>
      <c r="R37" s="14">
        <v>37</v>
      </c>
      <c r="S37" s="14">
        <v>15</v>
      </c>
      <c r="T37" s="14">
        <v>75</v>
      </c>
      <c r="U37" s="14">
        <v>15</v>
      </c>
      <c r="V37" s="14"/>
      <c r="W37" s="14">
        <v>17</v>
      </c>
      <c r="X37" s="14">
        <v>11</v>
      </c>
      <c r="Y37" s="14">
        <v>24</v>
      </c>
      <c r="Z37" s="14">
        <v>33</v>
      </c>
      <c r="AA37" s="14">
        <f>W37+X37+Y37+Z37</f>
        <v>85</v>
      </c>
      <c r="AB37" s="14">
        <v>100</v>
      </c>
      <c r="AC37" s="14">
        <f>P37+(AA37*AB37)</f>
        <v>9100</v>
      </c>
      <c r="AD37" s="14" t="s">
        <v>145</v>
      </c>
    </row>
    <row r="38" spans="1:30" x14ac:dyDescent="0.25">
      <c r="A38" s="14" t="s">
        <v>72</v>
      </c>
      <c r="B38" s="14">
        <v>2</v>
      </c>
      <c r="C38" s="14" t="s">
        <v>106</v>
      </c>
      <c r="D38" s="14" t="s">
        <v>18</v>
      </c>
      <c r="E38" s="14">
        <v>4</v>
      </c>
      <c r="F38" s="14">
        <v>6</v>
      </c>
      <c r="G38" s="14" t="s">
        <v>135</v>
      </c>
      <c r="H38" s="14">
        <v>3</v>
      </c>
      <c r="I38" s="14" t="s">
        <v>390</v>
      </c>
      <c r="J38" s="14">
        <v>7</v>
      </c>
      <c r="K38" s="14"/>
      <c r="L38" s="14">
        <v>190</v>
      </c>
      <c r="M38" s="14">
        <v>178</v>
      </c>
      <c r="N38" s="14">
        <v>232</v>
      </c>
      <c r="O38" s="14">
        <v>65</v>
      </c>
      <c r="P38" s="14">
        <f>L38+M38+N38</f>
        <v>600</v>
      </c>
      <c r="Q38" s="14"/>
      <c r="R38" s="14">
        <v>28</v>
      </c>
      <c r="S38" s="14">
        <v>14</v>
      </c>
      <c r="T38" s="14">
        <v>75</v>
      </c>
      <c r="U38" s="14">
        <v>15</v>
      </c>
      <c r="V38" s="14"/>
      <c r="W38" s="14">
        <v>14</v>
      </c>
      <c r="X38" s="14">
        <v>11</v>
      </c>
      <c r="Y38" s="14">
        <v>25</v>
      </c>
      <c r="Z38" s="14">
        <v>34</v>
      </c>
      <c r="AA38" s="14">
        <f>W38+X38+Y38+Z38</f>
        <v>84</v>
      </c>
      <c r="AB38" s="14">
        <v>100</v>
      </c>
      <c r="AC38" s="14">
        <f>P38+(AA38*AB38)</f>
        <v>9000</v>
      </c>
      <c r="AD38" s="14"/>
    </row>
    <row r="39" spans="1:30" x14ac:dyDescent="0.25">
      <c r="A39" s="14" t="s">
        <v>52</v>
      </c>
      <c r="B39" s="14">
        <v>3</v>
      </c>
      <c r="C39" s="14" t="s">
        <v>103</v>
      </c>
      <c r="D39" s="14" t="s">
        <v>108</v>
      </c>
      <c r="E39" s="14">
        <v>4</v>
      </c>
      <c r="F39" s="14">
        <v>6</v>
      </c>
      <c r="G39" s="14" t="s">
        <v>110</v>
      </c>
      <c r="H39" s="14">
        <v>3</v>
      </c>
      <c r="I39" s="14" t="s">
        <v>375</v>
      </c>
      <c r="J39" s="14">
        <v>8</v>
      </c>
      <c r="K39" s="14"/>
      <c r="L39" s="14">
        <v>195</v>
      </c>
      <c r="M39" s="14">
        <v>117</v>
      </c>
      <c r="N39" s="14">
        <v>285</v>
      </c>
      <c r="O39" s="14">
        <v>82</v>
      </c>
      <c r="P39" s="14">
        <f>L39+M39+N39</f>
        <v>597</v>
      </c>
      <c r="Q39" s="14"/>
      <c r="R39" s="14">
        <v>28</v>
      </c>
      <c r="S39" s="14">
        <v>14</v>
      </c>
      <c r="T39" s="14">
        <v>75</v>
      </c>
      <c r="U39" s="14">
        <v>15</v>
      </c>
      <c r="V39" s="14"/>
      <c r="W39" s="14">
        <v>15</v>
      </c>
      <c r="X39" s="14">
        <v>12</v>
      </c>
      <c r="Y39" s="14">
        <v>26</v>
      </c>
      <c r="Z39" s="14">
        <v>35</v>
      </c>
      <c r="AA39" s="14">
        <f>W39+X39+Y39+Z39</f>
        <v>88</v>
      </c>
      <c r="AB39" s="14">
        <v>100</v>
      </c>
      <c r="AC39" s="14">
        <f>P39+(AA39*AB39)</f>
        <v>9397</v>
      </c>
      <c r="AD39" s="14" t="s">
        <v>144</v>
      </c>
    </row>
    <row r="40" spans="1:30" x14ac:dyDescent="0.25">
      <c r="A40" s="14" t="s">
        <v>73</v>
      </c>
      <c r="B40" s="14">
        <v>2</v>
      </c>
      <c r="C40" s="14" t="s">
        <v>106</v>
      </c>
      <c r="D40" s="14" t="s">
        <v>18</v>
      </c>
      <c r="E40" s="14">
        <v>4</v>
      </c>
      <c r="F40" s="14">
        <v>6</v>
      </c>
      <c r="G40" s="14" t="s">
        <v>135</v>
      </c>
      <c r="H40" s="14">
        <v>3</v>
      </c>
      <c r="I40" s="14" t="s">
        <v>390</v>
      </c>
      <c r="J40" s="14">
        <v>7</v>
      </c>
      <c r="K40" s="14"/>
      <c r="L40" s="14">
        <v>203</v>
      </c>
      <c r="M40" s="14">
        <v>155</v>
      </c>
      <c r="N40" s="14">
        <v>239</v>
      </c>
      <c r="O40" s="14">
        <v>73</v>
      </c>
      <c r="P40" s="14">
        <f>L40+M40+N40</f>
        <v>597</v>
      </c>
      <c r="Q40" s="14"/>
      <c r="R40" s="14">
        <v>29</v>
      </c>
      <c r="S40" s="14">
        <v>14</v>
      </c>
      <c r="T40" s="14">
        <v>75</v>
      </c>
      <c r="U40" s="14">
        <v>15</v>
      </c>
      <c r="V40" s="14"/>
      <c r="W40" s="14">
        <v>14</v>
      </c>
      <c r="X40" s="14">
        <v>10</v>
      </c>
      <c r="Y40" s="14">
        <v>24</v>
      </c>
      <c r="Z40" s="14">
        <v>32</v>
      </c>
      <c r="AA40" s="14">
        <f>W40+X40+Y40+Z40</f>
        <v>80</v>
      </c>
      <c r="AB40" s="14">
        <v>100</v>
      </c>
      <c r="AC40" s="14">
        <f>P40+(AA40*AB40)</f>
        <v>8597</v>
      </c>
      <c r="AD40" s="14"/>
    </row>
    <row r="41" spans="1:30" x14ac:dyDescent="0.25">
      <c r="A41" s="14" t="s">
        <v>69</v>
      </c>
      <c r="B41" s="14">
        <v>2</v>
      </c>
      <c r="C41" s="14" t="s">
        <v>106</v>
      </c>
      <c r="D41" s="14" t="s">
        <v>18</v>
      </c>
      <c r="E41" s="14">
        <v>4</v>
      </c>
      <c r="F41" s="14">
        <v>7</v>
      </c>
      <c r="G41" s="14" t="s">
        <v>111</v>
      </c>
      <c r="H41" s="14">
        <v>3</v>
      </c>
      <c r="I41" s="14" t="s">
        <v>390</v>
      </c>
      <c r="J41" s="14">
        <v>7</v>
      </c>
      <c r="K41" s="14"/>
      <c r="L41" s="14">
        <v>203</v>
      </c>
      <c r="M41" s="14">
        <v>145</v>
      </c>
      <c r="N41" s="14">
        <v>248</v>
      </c>
      <c r="O41" s="14">
        <v>73</v>
      </c>
      <c r="P41" s="14">
        <f>L41+M41+N41</f>
        <v>596</v>
      </c>
      <c r="Q41" s="14"/>
      <c r="R41" s="14">
        <v>29</v>
      </c>
      <c r="S41" s="14">
        <v>15</v>
      </c>
      <c r="T41" s="14">
        <v>75</v>
      </c>
      <c r="U41" s="14">
        <v>15</v>
      </c>
      <c r="V41" s="14"/>
      <c r="W41" s="14">
        <v>17</v>
      </c>
      <c r="X41" s="14">
        <v>12</v>
      </c>
      <c r="Y41" s="14">
        <v>27</v>
      </c>
      <c r="Z41" s="14">
        <v>35</v>
      </c>
      <c r="AA41" s="14">
        <f>W41+X41+Y41+Z41</f>
        <v>91</v>
      </c>
      <c r="AB41" s="14">
        <v>100</v>
      </c>
      <c r="AC41" s="14">
        <f>P41+(AA41*AB41)</f>
        <v>9696</v>
      </c>
      <c r="AD41" s="14"/>
    </row>
    <row r="42" spans="1:30" x14ac:dyDescent="0.25">
      <c r="A42" s="14" t="s">
        <v>41</v>
      </c>
      <c r="B42" s="14">
        <v>3</v>
      </c>
      <c r="C42" s="14" t="s">
        <v>103</v>
      </c>
      <c r="D42" s="14" t="s">
        <v>104</v>
      </c>
      <c r="E42" s="14">
        <v>4</v>
      </c>
      <c r="F42" s="14">
        <v>7</v>
      </c>
      <c r="G42" s="14" t="s">
        <v>109</v>
      </c>
      <c r="H42" s="14">
        <v>3</v>
      </c>
      <c r="I42" s="14" t="s">
        <v>391</v>
      </c>
      <c r="J42" s="14">
        <v>7</v>
      </c>
      <c r="K42" s="14"/>
      <c r="L42" s="14">
        <v>208</v>
      </c>
      <c r="M42" s="14">
        <v>125</v>
      </c>
      <c r="N42" s="14">
        <v>258</v>
      </c>
      <c r="O42" s="14">
        <v>79</v>
      </c>
      <c r="P42" s="14">
        <f>L42+M42+N42</f>
        <v>591</v>
      </c>
      <c r="Q42" s="14"/>
      <c r="R42" s="14">
        <v>32</v>
      </c>
      <c r="S42" s="14">
        <v>17</v>
      </c>
      <c r="T42" s="14">
        <v>70</v>
      </c>
      <c r="U42" s="14">
        <v>15</v>
      </c>
      <c r="V42" s="14"/>
      <c r="W42" s="14">
        <v>15</v>
      </c>
      <c r="X42" s="14">
        <v>13</v>
      </c>
      <c r="Y42" s="14">
        <v>26</v>
      </c>
      <c r="Z42" s="14">
        <v>34</v>
      </c>
      <c r="AA42" s="14">
        <f>W42+X42+Y42+Z42</f>
        <v>88</v>
      </c>
      <c r="AB42" s="14">
        <v>100</v>
      </c>
      <c r="AC42" s="14">
        <f>P42+(AA42*AB42)</f>
        <v>9391</v>
      </c>
      <c r="AD42" s="14"/>
    </row>
    <row r="43" spans="1:30" x14ac:dyDescent="0.25">
      <c r="A43" s="14" t="s">
        <v>48</v>
      </c>
      <c r="B43" s="14">
        <v>2</v>
      </c>
      <c r="C43" s="14" t="s">
        <v>106</v>
      </c>
      <c r="D43" s="14" t="s">
        <v>107</v>
      </c>
      <c r="E43" s="14">
        <v>4</v>
      </c>
      <c r="F43" s="14">
        <v>7</v>
      </c>
      <c r="G43" s="14" t="s">
        <v>111</v>
      </c>
      <c r="H43" s="14">
        <v>2</v>
      </c>
      <c r="I43" s="14" t="s">
        <v>372</v>
      </c>
      <c r="J43" s="14">
        <v>6</v>
      </c>
      <c r="K43" s="14"/>
      <c r="L43" s="14">
        <v>160</v>
      </c>
      <c r="M43" s="14">
        <v>170</v>
      </c>
      <c r="N43" s="14">
        <v>260</v>
      </c>
      <c r="O43" s="14">
        <v>70</v>
      </c>
      <c r="P43" s="14">
        <f>L43+M43+N43</f>
        <v>590</v>
      </c>
      <c r="Q43" s="14"/>
      <c r="R43" s="14">
        <v>22</v>
      </c>
      <c r="S43" s="14">
        <v>20</v>
      </c>
      <c r="T43" s="14">
        <v>70</v>
      </c>
      <c r="U43" s="14">
        <v>15</v>
      </c>
      <c r="V43" s="14"/>
      <c r="W43" s="14">
        <v>12</v>
      </c>
      <c r="X43" s="14">
        <v>14</v>
      </c>
      <c r="Y43" s="14">
        <v>28</v>
      </c>
      <c r="Z43" s="14">
        <v>30</v>
      </c>
      <c r="AA43" s="14">
        <f>W43+X43+Y43+Z43</f>
        <v>84</v>
      </c>
      <c r="AB43" s="14">
        <v>100</v>
      </c>
      <c r="AC43" s="14">
        <f>P43+(AA43*AB43)</f>
        <v>8990</v>
      </c>
      <c r="AD43" s="14" t="s">
        <v>399</v>
      </c>
    </row>
    <row r="44" spans="1:30" x14ac:dyDescent="0.25">
      <c r="A44" s="14" t="s">
        <v>74</v>
      </c>
      <c r="B44" s="14">
        <v>2</v>
      </c>
      <c r="C44" s="14" t="s">
        <v>106</v>
      </c>
      <c r="D44" s="14" t="s">
        <v>18</v>
      </c>
      <c r="E44" s="14">
        <v>4</v>
      </c>
      <c r="F44" s="14">
        <v>6</v>
      </c>
      <c r="G44" s="14" t="s">
        <v>135</v>
      </c>
      <c r="H44" s="14">
        <v>3</v>
      </c>
      <c r="I44" s="14" t="s">
        <v>390</v>
      </c>
      <c r="J44" s="14">
        <v>6</v>
      </c>
      <c r="K44" s="14"/>
      <c r="L44" s="14">
        <v>175</v>
      </c>
      <c r="M44" s="14">
        <v>170</v>
      </c>
      <c r="N44" s="14">
        <v>242</v>
      </c>
      <c r="O44" s="14">
        <v>79</v>
      </c>
      <c r="P44" s="14">
        <f>L44+M44+N44</f>
        <v>587</v>
      </c>
      <c r="Q44" s="14"/>
      <c r="R44" s="14">
        <v>26</v>
      </c>
      <c r="S44" s="14">
        <v>13</v>
      </c>
      <c r="T44" s="14">
        <v>75</v>
      </c>
      <c r="U44" s="14">
        <v>15</v>
      </c>
      <c r="V44" s="14"/>
      <c r="W44" s="14">
        <v>14</v>
      </c>
      <c r="X44" s="14">
        <v>10</v>
      </c>
      <c r="Y44" s="14">
        <v>24</v>
      </c>
      <c r="Z44" s="14">
        <v>32</v>
      </c>
      <c r="AA44" s="14">
        <f>W44+X44+Y44+Z44</f>
        <v>80</v>
      </c>
      <c r="AB44" s="14">
        <v>100</v>
      </c>
      <c r="AC44" s="14">
        <f>P44+(AA44*AB44)</f>
        <v>8587</v>
      </c>
      <c r="AD44" s="14"/>
    </row>
    <row r="45" spans="1:30" x14ac:dyDescent="0.25">
      <c r="A45" s="14" t="s">
        <v>43</v>
      </c>
      <c r="B45" s="14">
        <v>3</v>
      </c>
      <c r="C45" s="14" t="s">
        <v>103</v>
      </c>
      <c r="D45" s="14" t="s">
        <v>104</v>
      </c>
      <c r="E45" s="14">
        <v>4</v>
      </c>
      <c r="F45" s="14">
        <v>7</v>
      </c>
      <c r="G45" s="14" t="s">
        <v>109</v>
      </c>
      <c r="H45" s="14">
        <v>3</v>
      </c>
      <c r="I45" s="14" t="s">
        <v>390</v>
      </c>
      <c r="J45" s="14">
        <v>7</v>
      </c>
      <c r="K45" s="14"/>
      <c r="L45" s="14">
        <v>210</v>
      </c>
      <c r="M45" s="14">
        <v>130</v>
      </c>
      <c r="N45" s="14">
        <v>245</v>
      </c>
      <c r="O45" s="14">
        <v>73</v>
      </c>
      <c r="P45" s="14">
        <f>L45+M45+N45</f>
        <v>585</v>
      </c>
      <c r="Q45" s="14"/>
      <c r="R45" s="14">
        <v>28</v>
      </c>
      <c r="S45" s="14">
        <v>15</v>
      </c>
      <c r="T45" s="14">
        <v>70</v>
      </c>
      <c r="U45" s="14">
        <v>15</v>
      </c>
      <c r="V45" s="14"/>
      <c r="W45" s="14">
        <v>15</v>
      </c>
      <c r="X45" s="14">
        <v>12</v>
      </c>
      <c r="Y45" s="14">
        <v>24</v>
      </c>
      <c r="Z45" s="14">
        <v>34</v>
      </c>
      <c r="AA45" s="14">
        <f>W45+X45+Y45+Z45</f>
        <v>85</v>
      </c>
      <c r="AB45" s="14">
        <v>100</v>
      </c>
      <c r="AC45" s="14">
        <f>P45+(AA45*AB45)</f>
        <v>9085</v>
      </c>
      <c r="AD45" s="14" t="s">
        <v>275</v>
      </c>
    </row>
    <row r="46" spans="1:30" x14ac:dyDescent="0.25">
      <c r="A46" s="29" t="s">
        <v>61</v>
      </c>
      <c r="B46" s="29">
        <v>2</v>
      </c>
      <c r="C46" s="14" t="s">
        <v>106</v>
      </c>
      <c r="D46" s="14" t="s">
        <v>107</v>
      </c>
      <c r="E46" s="14">
        <v>4</v>
      </c>
      <c r="F46" s="14">
        <v>6</v>
      </c>
      <c r="G46" s="14" t="s">
        <v>135</v>
      </c>
      <c r="H46" s="14">
        <v>2</v>
      </c>
      <c r="I46" s="14" t="s">
        <v>372</v>
      </c>
      <c r="J46" s="14">
        <v>6</v>
      </c>
      <c r="K46" s="14"/>
      <c r="L46" s="14">
        <v>192</v>
      </c>
      <c r="M46" s="14">
        <v>162</v>
      </c>
      <c r="N46" s="14">
        <v>230</v>
      </c>
      <c r="O46" s="14">
        <v>75</v>
      </c>
      <c r="P46" s="14">
        <f>L46+M46+N46</f>
        <v>584</v>
      </c>
      <c r="Q46" s="14"/>
      <c r="R46" s="14">
        <v>28</v>
      </c>
      <c r="S46" s="14">
        <v>14</v>
      </c>
      <c r="T46" s="14">
        <v>75</v>
      </c>
      <c r="U46" s="14">
        <v>15</v>
      </c>
      <c r="V46" s="14"/>
      <c r="W46" s="14">
        <v>12</v>
      </c>
      <c r="X46" s="14">
        <v>11</v>
      </c>
      <c r="Y46" s="14">
        <v>25</v>
      </c>
      <c r="Z46" s="14">
        <v>32</v>
      </c>
      <c r="AA46" s="14">
        <f>W46+X46+Y46+Z46</f>
        <v>80</v>
      </c>
      <c r="AB46" s="14">
        <v>100</v>
      </c>
      <c r="AC46" s="14">
        <f>P46+(AA46*AB46)</f>
        <v>8584</v>
      </c>
      <c r="AD46" s="14"/>
    </row>
    <row r="47" spans="1:30" x14ac:dyDescent="0.25">
      <c r="A47" s="14" t="s">
        <v>75</v>
      </c>
      <c r="B47" s="14">
        <v>2</v>
      </c>
      <c r="C47" s="14" t="s">
        <v>106</v>
      </c>
      <c r="D47" s="14" t="s">
        <v>18</v>
      </c>
      <c r="E47" s="14">
        <v>4</v>
      </c>
      <c r="F47" s="14">
        <v>6</v>
      </c>
      <c r="G47" s="14" t="s">
        <v>135</v>
      </c>
      <c r="H47" s="14">
        <v>3</v>
      </c>
      <c r="I47" s="14" t="s">
        <v>390</v>
      </c>
      <c r="J47" s="14">
        <v>6</v>
      </c>
      <c r="K47" s="14"/>
      <c r="L47" s="14">
        <v>185</v>
      </c>
      <c r="M47" s="14">
        <v>138</v>
      </c>
      <c r="N47" s="14">
        <v>248</v>
      </c>
      <c r="O47" s="14">
        <v>74</v>
      </c>
      <c r="P47" s="14">
        <f>L47+M47+N47</f>
        <v>571</v>
      </c>
      <c r="Q47" s="14"/>
      <c r="R47" s="14">
        <v>28</v>
      </c>
      <c r="S47" s="14">
        <v>13</v>
      </c>
      <c r="T47" s="14">
        <v>75</v>
      </c>
      <c r="U47" s="14">
        <v>15</v>
      </c>
      <c r="V47" s="14"/>
      <c r="W47" s="14">
        <v>12</v>
      </c>
      <c r="X47" s="14">
        <v>10</v>
      </c>
      <c r="Y47" s="14">
        <v>22</v>
      </c>
      <c r="Z47" s="14">
        <v>30</v>
      </c>
      <c r="AA47" s="14">
        <f>W47+X47+Y47+Z47</f>
        <v>74</v>
      </c>
      <c r="AB47" s="14">
        <v>100</v>
      </c>
      <c r="AC47" s="14">
        <f>P47+(AA47*AB47)</f>
        <v>7971</v>
      </c>
      <c r="AD47" s="14"/>
    </row>
    <row r="48" spans="1:30" x14ac:dyDescent="0.25">
      <c r="A48" s="29" t="s">
        <v>62</v>
      </c>
      <c r="B48" s="29">
        <v>2</v>
      </c>
      <c r="C48" s="14" t="s">
        <v>106</v>
      </c>
      <c r="D48" s="14" t="s">
        <v>107</v>
      </c>
      <c r="E48" s="14">
        <v>4</v>
      </c>
      <c r="F48" s="14">
        <v>6</v>
      </c>
      <c r="G48" s="14" t="s">
        <v>135</v>
      </c>
      <c r="H48" s="14">
        <v>2</v>
      </c>
      <c r="I48" s="14" t="s">
        <v>372</v>
      </c>
      <c r="J48" s="14">
        <v>6</v>
      </c>
      <c r="K48" s="14"/>
      <c r="L48" s="14">
        <v>190</v>
      </c>
      <c r="M48" s="14">
        <v>150</v>
      </c>
      <c r="N48" s="14">
        <v>226</v>
      </c>
      <c r="O48" s="14">
        <v>79</v>
      </c>
      <c r="P48" s="14">
        <f>L48+M48+N48</f>
        <v>566</v>
      </c>
      <c r="Q48" s="14"/>
      <c r="R48" s="14">
        <v>29</v>
      </c>
      <c r="S48" s="14">
        <v>12</v>
      </c>
      <c r="T48" s="14">
        <v>75</v>
      </c>
      <c r="U48" s="14">
        <v>15</v>
      </c>
      <c r="V48" s="14"/>
      <c r="W48" s="14">
        <v>12</v>
      </c>
      <c r="X48" s="14">
        <v>9</v>
      </c>
      <c r="Y48" s="14">
        <v>20</v>
      </c>
      <c r="Z48" s="14">
        <v>32</v>
      </c>
      <c r="AA48" s="14">
        <f>W48+X48+Y48+Z48</f>
        <v>73</v>
      </c>
      <c r="AB48" s="14">
        <v>100</v>
      </c>
      <c r="AC48" s="14">
        <f>P48+(AA48*AB48)</f>
        <v>7866</v>
      </c>
      <c r="AD48" s="14"/>
    </row>
    <row r="49" spans="1:30" x14ac:dyDescent="0.25">
      <c r="A49" s="29" t="s">
        <v>63</v>
      </c>
      <c r="B49" s="29">
        <v>2</v>
      </c>
      <c r="C49" s="14" t="s">
        <v>106</v>
      </c>
      <c r="D49" s="14" t="s">
        <v>107</v>
      </c>
      <c r="E49" s="14">
        <v>4</v>
      </c>
      <c r="F49" s="14">
        <v>6</v>
      </c>
      <c r="G49" s="14" t="s">
        <v>135</v>
      </c>
      <c r="H49" s="14">
        <v>2</v>
      </c>
      <c r="I49" s="14" t="s">
        <v>372</v>
      </c>
      <c r="J49" s="14">
        <v>4</v>
      </c>
      <c r="K49" s="14"/>
      <c r="L49" s="14">
        <v>160</v>
      </c>
      <c r="M49" s="14">
        <v>130</v>
      </c>
      <c r="N49" s="14">
        <v>220</v>
      </c>
      <c r="O49" s="14">
        <v>75</v>
      </c>
      <c r="P49" s="14">
        <f>L49+M49+N49</f>
        <v>510</v>
      </c>
      <c r="Q49" s="14"/>
      <c r="R49" s="14">
        <v>20</v>
      </c>
      <c r="S49" s="14">
        <v>10</v>
      </c>
      <c r="T49" s="14">
        <v>75</v>
      </c>
      <c r="U49" s="14">
        <v>15</v>
      </c>
      <c r="V49" s="14"/>
      <c r="W49" s="14">
        <v>10</v>
      </c>
      <c r="X49" s="14">
        <v>9</v>
      </c>
      <c r="Y49" s="14">
        <v>19</v>
      </c>
      <c r="Z49" s="14">
        <v>30</v>
      </c>
      <c r="AA49" s="14">
        <f>W49+X49+Y49+Z49</f>
        <v>68</v>
      </c>
      <c r="AB49" s="14">
        <v>100</v>
      </c>
      <c r="AC49" s="14">
        <f>P49+(AA49*AB49)</f>
        <v>7310</v>
      </c>
      <c r="AD49" s="14"/>
    </row>
    <row r="50" spans="1:30" x14ac:dyDescent="0.25">
      <c r="A50" s="14" t="s">
        <v>290</v>
      </c>
      <c r="B50" s="14">
        <v>2</v>
      </c>
      <c r="C50" s="14" t="s">
        <v>106</v>
      </c>
      <c r="D50" s="14" t="s">
        <v>18</v>
      </c>
      <c r="E50" s="14">
        <v>3</v>
      </c>
      <c r="F50" s="14">
        <v>6</v>
      </c>
      <c r="G50" s="14" t="s">
        <v>135</v>
      </c>
      <c r="H50" s="14">
        <v>1</v>
      </c>
      <c r="I50" s="14" t="s">
        <v>394</v>
      </c>
      <c r="J50" s="14">
        <v>5</v>
      </c>
      <c r="K50" s="14"/>
      <c r="L50" s="14">
        <v>165</v>
      </c>
      <c r="M50" s="14">
        <v>120</v>
      </c>
      <c r="N50" s="14">
        <v>210</v>
      </c>
      <c r="O50" s="14">
        <v>65</v>
      </c>
      <c r="P50" s="14">
        <f>L50+M50+N50</f>
        <v>495</v>
      </c>
      <c r="Q50" s="14"/>
      <c r="R50" s="14">
        <v>16</v>
      </c>
      <c r="S50" s="14">
        <v>8</v>
      </c>
      <c r="T50" s="14">
        <v>75</v>
      </c>
      <c r="U50" s="14">
        <v>15</v>
      </c>
      <c r="V50" s="14"/>
      <c r="W50" s="14">
        <v>8</v>
      </c>
      <c r="X50" s="14">
        <v>8</v>
      </c>
      <c r="Y50" s="14">
        <v>20</v>
      </c>
      <c r="Z50" s="14">
        <v>24</v>
      </c>
      <c r="AA50" s="14">
        <f>W50+X50+Y50+Z50</f>
        <v>60</v>
      </c>
      <c r="AB50" s="14">
        <v>100</v>
      </c>
      <c r="AC50" s="14">
        <f>P50+(AA50*AB50)</f>
        <v>6495</v>
      </c>
      <c r="AD50" s="14"/>
    </row>
    <row r="51" spans="1:30" x14ac:dyDescent="0.25">
      <c r="A51" s="29" t="s">
        <v>64</v>
      </c>
      <c r="B51" s="29">
        <v>2</v>
      </c>
      <c r="C51" s="14" t="s">
        <v>106</v>
      </c>
      <c r="D51" s="14" t="s">
        <v>107</v>
      </c>
      <c r="E51" s="14">
        <v>2</v>
      </c>
      <c r="F51" s="14">
        <v>3</v>
      </c>
      <c r="G51" s="14" t="s">
        <v>136</v>
      </c>
      <c r="H51" s="14">
        <v>0</v>
      </c>
      <c r="I51" s="14" t="s">
        <v>397</v>
      </c>
      <c r="J51" s="14">
        <v>3</v>
      </c>
      <c r="K51" s="14"/>
      <c r="L51" s="14">
        <v>125</v>
      </c>
      <c r="M51" s="14">
        <v>90</v>
      </c>
      <c r="N51" s="14">
        <v>200</v>
      </c>
      <c r="O51" s="14">
        <v>58</v>
      </c>
      <c r="P51" s="14">
        <f>L51+M51+N51</f>
        <v>415</v>
      </c>
      <c r="Q51" s="14"/>
      <c r="R51" s="14">
        <v>18</v>
      </c>
      <c r="S51" s="14">
        <v>5</v>
      </c>
      <c r="T51" s="14">
        <v>75</v>
      </c>
      <c r="U51" s="14">
        <v>15</v>
      </c>
      <c r="V51" s="14"/>
      <c r="W51" s="14">
        <v>8</v>
      </c>
      <c r="X51" s="14">
        <v>7</v>
      </c>
      <c r="Y51" s="14">
        <v>16</v>
      </c>
      <c r="Z51" s="14">
        <v>24</v>
      </c>
      <c r="AA51" s="14">
        <f>W51+X51+Y51+Z51</f>
        <v>55</v>
      </c>
      <c r="AB51" s="14">
        <v>100</v>
      </c>
      <c r="AC51" s="14">
        <f>P51+(AA51*AB51)</f>
        <v>5915</v>
      </c>
      <c r="AD51" s="14"/>
    </row>
    <row r="52" spans="1:30" x14ac:dyDescent="0.25">
      <c r="A52" s="29"/>
      <c r="B52" s="29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f t="shared" ref="AA52:AA115" si="0">W52+X52+Y52+Z52</f>
        <v>0</v>
      </c>
      <c r="AB52" s="14"/>
      <c r="AC52" s="14"/>
      <c r="AD52" s="14"/>
    </row>
    <row r="53" spans="1:30" x14ac:dyDescent="0.25">
      <c r="A53" s="29" t="s">
        <v>95</v>
      </c>
      <c r="B53" s="29"/>
      <c r="C53" s="14" t="s">
        <v>115</v>
      </c>
      <c r="D53" s="14" t="s">
        <v>117</v>
      </c>
      <c r="E53" s="14">
        <v>3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>
        <f t="shared" ref="P53:P117" si="1">L53+M53+N53</f>
        <v>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f t="shared" si="0"/>
        <v>0</v>
      </c>
      <c r="AB53" s="14"/>
      <c r="AC53" s="14"/>
      <c r="AD53" s="14"/>
    </row>
    <row r="54" spans="1:30" x14ac:dyDescent="0.25">
      <c r="A54" s="29" t="s">
        <v>96</v>
      </c>
      <c r="B54" s="29"/>
      <c r="C54" s="14" t="s">
        <v>115</v>
      </c>
      <c r="D54" s="14" t="s">
        <v>117</v>
      </c>
      <c r="E54" s="14">
        <v>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>
        <f t="shared" si="1"/>
        <v>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f t="shared" si="0"/>
        <v>0</v>
      </c>
      <c r="AB54" s="14"/>
      <c r="AC54" s="14"/>
      <c r="AD54" s="14"/>
    </row>
    <row r="55" spans="1:30" x14ac:dyDescent="0.25">
      <c r="A55" s="29" t="s">
        <v>97</v>
      </c>
      <c r="B55" s="29"/>
      <c r="C55" s="14" t="s">
        <v>115</v>
      </c>
      <c r="D55" s="14" t="s">
        <v>117</v>
      </c>
      <c r="E55" s="14">
        <v>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>
        <f t="shared" si="1"/>
        <v>0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f t="shared" si="0"/>
        <v>0</v>
      </c>
      <c r="AB55" s="14"/>
      <c r="AC55" s="14"/>
      <c r="AD55" s="14"/>
    </row>
    <row r="56" spans="1:30" x14ac:dyDescent="0.25">
      <c r="A56" s="29" t="s">
        <v>98</v>
      </c>
      <c r="B56" s="29"/>
      <c r="C56" s="14" t="s">
        <v>115</v>
      </c>
      <c r="D56" s="14" t="s">
        <v>117</v>
      </c>
      <c r="E56" s="14">
        <v>3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>
        <f t="shared" si="1"/>
        <v>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f t="shared" si="0"/>
        <v>0</v>
      </c>
      <c r="AB56" s="14"/>
      <c r="AC56" s="14"/>
      <c r="AD56" s="14"/>
    </row>
    <row r="57" spans="1:3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>
        <f t="shared" si="1"/>
        <v>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f t="shared" si="0"/>
        <v>0</v>
      </c>
      <c r="AB57" s="14"/>
      <c r="AC57" s="14"/>
      <c r="AD57" s="14"/>
    </row>
    <row r="58" spans="1:30" x14ac:dyDescent="0.25">
      <c r="A58" s="14" t="s">
        <v>154</v>
      </c>
      <c r="B58" s="14"/>
      <c r="C58" s="14"/>
      <c r="D58" s="14"/>
      <c r="E58" s="14"/>
      <c r="F58" s="14"/>
      <c r="G58" s="14" t="s">
        <v>112</v>
      </c>
      <c r="H58" s="14"/>
      <c r="I58" s="14"/>
      <c r="J58" s="14"/>
      <c r="K58" s="14"/>
      <c r="L58" s="14"/>
      <c r="M58" s="14"/>
      <c r="N58" s="14"/>
      <c r="O58" s="14"/>
      <c r="P58" s="14">
        <f t="shared" si="1"/>
        <v>0</v>
      </c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f t="shared" si="0"/>
        <v>0</v>
      </c>
      <c r="AB58" s="14"/>
      <c r="AC58" s="14"/>
      <c r="AD58" s="14" t="s">
        <v>155</v>
      </c>
    </row>
    <row r="59" spans="1:30" x14ac:dyDescent="0.25">
      <c r="A59" s="14" t="s">
        <v>159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>
        <f t="shared" si="1"/>
        <v>0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f t="shared" si="0"/>
        <v>0</v>
      </c>
      <c r="AB59" s="14"/>
      <c r="AC59" s="14"/>
      <c r="AD59" s="14" t="s">
        <v>161</v>
      </c>
    </row>
    <row r="60" spans="1:30" x14ac:dyDescent="0.25">
      <c r="A60" s="14" t="s">
        <v>162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>
        <f t="shared" si="1"/>
        <v>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f t="shared" si="0"/>
        <v>0</v>
      </c>
      <c r="AB60" s="14"/>
      <c r="AC60" s="14"/>
      <c r="AD60" s="14" t="s">
        <v>160</v>
      </c>
    </row>
    <row r="61" spans="1:30" x14ac:dyDescent="0.25">
      <c r="A61" s="14" t="s">
        <v>163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>
        <f t="shared" si="1"/>
        <v>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f t="shared" si="0"/>
        <v>0</v>
      </c>
      <c r="AB61" s="14"/>
      <c r="AC61" s="14"/>
      <c r="AD61" s="14"/>
    </row>
    <row r="62" spans="1:30" x14ac:dyDescent="0.25">
      <c r="A62" s="14" t="s">
        <v>164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>
        <f t="shared" si="1"/>
        <v>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f t="shared" si="0"/>
        <v>0</v>
      </c>
      <c r="AB62" s="14"/>
      <c r="AC62" s="14"/>
      <c r="AD62" s="14" t="s">
        <v>170</v>
      </c>
    </row>
    <row r="63" spans="1:30" x14ac:dyDescent="0.25">
      <c r="A63" s="14" t="s">
        <v>165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>
        <f t="shared" si="1"/>
        <v>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>
        <f t="shared" si="0"/>
        <v>0</v>
      </c>
      <c r="AB63" s="14"/>
      <c r="AC63" s="14"/>
      <c r="AD63" s="14"/>
    </row>
    <row r="64" spans="1:30" x14ac:dyDescent="0.25">
      <c r="A64" s="14" t="s">
        <v>166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>
        <f t="shared" si="1"/>
        <v>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f t="shared" si="0"/>
        <v>0</v>
      </c>
      <c r="AB64" s="14"/>
      <c r="AC64" s="14"/>
      <c r="AD64" s="14" t="s">
        <v>175</v>
      </c>
    </row>
    <row r="65" spans="1:30" x14ac:dyDescent="0.25">
      <c r="A65" s="14" t="s">
        <v>167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>
        <f t="shared" si="1"/>
        <v>0</v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>
        <f t="shared" si="0"/>
        <v>0</v>
      </c>
      <c r="AB65" s="14"/>
      <c r="AC65" s="14"/>
      <c r="AD65" s="14"/>
    </row>
    <row r="66" spans="1:30" x14ac:dyDescent="0.25">
      <c r="A66" s="14" t="s">
        <v>168</v>
      </c>
      <c r="B66" s="14"/>
      <c r="C66" s="14"/>
      <c r="D66" s="14"/>
      <c r="E66" s="14"/>
      <c r="F66" s="14"/>
      <c r="G66" s="14" t="s">
        <v>122</v>
      </c>
      <c r="H66" s="14"/>
      <c r="I66" s="14"/>
      <c r="J66" s="14"/>
      <c r="K66" s="14"/>
      <c r="L66" s="14"/>
      <c r="M66" s="14"/>
      <c r="N66" s="14"/>
      <c r="O66" s="14"/>
      <c r="P66" s="14">
        <f t="shared" si="1"/>
        <v>0</v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f t="shared" si="0"/>
        <v>0</v>
      </c>
      <c r="AB66" s="14"/>
      <c r="AC66" s="14"/>
      <c r="AD66" s="14" t="s">
        <v>270</v>
      </c>
    </row>
    <row r="67" spans="1:3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>
        <f t="shared" si="1"/>
        <v>0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f t="shared" si="0"/>
        <v>0</v>
      </c>
      <c r="AB67" s="14"/>
      <c r="AC67" s="14"/>
      <c r="AD67" s="14"/>
    </row>
    <row r="68" spans="1:3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>
        <f t="shared" si="1"/>
        <v>0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f t="shared" si="0"/>
        <v>0</v>
      </c>
      <c r="AB68" s="14"/>
      <c r="AC68" s="14"/>
      <c r="AD68" s="14"/>
    </row>
    <row r="69" spans="1:3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>
        <f t="shared" si="1"/>
        <v>0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f t="shared" si="0"/>
        <v>0</v>
      </c>
      <c r="AB69" s="14"/>
      <c r="AC69" s="14"/>
      <c r="AD69" s="14"/>
    </row>
    <row r="70" spans="1:3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>
        <f t="shared" si="1"/>
        <v>0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f t="shared" si="0"/>
        <v>0</v>
      </c>
      <c r="AB70" s="14"/>
      <c r="AC70" s="14"/>
      <c r="AD70" s="14"/>
    </row>
    <row r="71" spans="1:3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>
        <f t="shared" si="1"/>
        <v>0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f t="shared" si="0"/>
        <v>0</v>
      </c>
      <c r="AB71" s="14"/>
      <c r="AC71" s="14"/>
      <c r="AD71" s="14"/>
    </row>
    <row r="72" spans="1:3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>
        <f t="shared" si="1"/>
        <v>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f t="shared" si="0"/>
        <v>0</v>
      </c>
      <c r="AB72" s="14"/>
      <c r="AC72" s="14"/>
      <c r="AD72" s="14"/>
    </row>
    <row r="73" spans="1:30" x14ac:dyDescent="0.25">
      <c r="A73" s="14" t="s">
        <v>194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>
        <f t="shared" si="1"/>
        <v>0</v>
      </c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f t="shared" si="0"/>
        <v>0</v>
      </c>
      <c r="AB73" s="14"/>
      <c r="AC73" s="14"/>
      <c r="AD73" s="14"/>
    </row>
    <row r="74" spans="1:30" x14ac:dyDescent="0.25">
      <c r="A74" s="14" t="s">
        <v>195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>
        <f t="shared" si="1"/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f t="shared" si="0"/>
        <v>0</v>
      </c>
      <c r="AB74" s="14"/>
      <c r="AC74" s="14"/>
      <c r="AD74" s="14"/>
    </row>
    <row r="75" spans="1:30" x14ac:dyDescent="0.25">
      <c r="A75" s="14" t="s">
        <v>196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>
        <f t="shared" si="1"/>
        <v>0</v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>
        <f t="shared" si="0"/>
        <v>0</v>
      </c>
      <c r="AB75" s="14"/>
      <c r="AC75" s="14"/>
      <c r="AD75" s="14"/>
    </row>
    <row r="76" spans="1:30" x14ac:dyDescent="0.25">
      <c r="A76" s="14" t="s">
        <v>250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>
        <f t="shared" si="1"/>
        <v>0</v>
      </c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f t="shared" si="0"/>
        <v>0</v>
      </c>
      <c r="AB76" s="14"/>
      <c r="AC76" s="14"/>
      <c r="AD76" s="14" t="s">
        <v>251</v>
      </c>
    </row>
    <row r="77" spans="1:3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>
        <f t="shared" si="1"/>
        <v>0</v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f t="shared" si="0"/>
        <v>0</v>
      </c>
      <c r="AB77" s="14"/>
      <c r="AC77" s="14"/>
      <c r="AD77" s="14"/>
    </row>
    <row r="78" spans="1:3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f t="shared" si="1"/>
        <v>0</v>
      </c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f t="shared" si="0"/>
        <v>0</v>
      </c>
      <c r="AB78" s="14"/>
      <c r="AC78" s="14"/>
      <c r="AD78" s="14"/>
    </row>
    <row r="79" spans="1:3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>
        <f t="shared" si="1"/>
        <v>0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f t="shared" si="0"/>
        <v>0</v>
      </c>
      <c r="AB79" s="14"/>
      <c r="AC79" s="14"/>
      <c r="AD79" s="14"/>
    </row>
    <row r="80" spans="1:30" x14ac:dyDescent="0.25">
      <c r="A80" s="14" t="s">
        <v>137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>
        <f t="shared" si="1"/>
        <v>0</v>
      </c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>
        <f t="shared" si="0"/>
        <v>0</v>
      </c>
      <c r="AB80" s="14"/>
      <c r="AC80" s="14"/>
      <c r="AD80" s="14"/>
    </row>
    <row r="81" spans="1:30" x14ac:dyDescent="0.25">
      <c r="A81" s="14" t="s">
        <v>138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>
        <f t="shared" si="1"/>
        <v>0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f t="shared" si="0"/>
        <v>0</v>
      </c>
      <c r="AB81" s="14"/>
      <c r="AC81" s="14"/>
      <c r="AD81" s="14"/>
    </row>
    <row r="82" spans="1:30" x14ac:dyDescent="0.25">
      <c r="A82" s="14" t="s">
        <v>139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f t="shared" si="1"/>
        <v>0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f t="shared" si="0"/>
        <v>0</v>
      </c>
      <c r="AB82" s="14"/>
      <c r="AC82" s="14"/>
      <c r="AD82" s="14"/>
    </row>
    <row r="83" spans="1:30" x14ac:dyDescent="0.25">
      <c r="A83" s="14" t="s">
        <v>140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>
        <f t="shared" si="1"/>
        <v>0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f t="shared" si="0"/>
        <v>0</v>
      </c>
      <c r="AB83" s="14"/>
      <c r="AC83" s="14"/>
      <c r="AD83" s="14"/>
    </row>
    <row r="84" spans="1:3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>
        <f t="shared" si="1"/>
        <v>0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f t="shared" si="0"/>
        <v>0</v>
      </c>
      <c r="AB84" s="14"/>
      <c r="AC84" s="14"/>
      <c r="AD84" s="14"/>
    </row>
    <row r="85" spans="1:30" x14ac:dyDescent="0.25">
      <c r="A85" s="14" t="s">
        <v>143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>
        <f t="shared" si="1"/>
        <v>0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f t="shared" si="0"/>
        <v>0</v>
      </c>
      <c r="AB85" s="14"/>
      <c r="AC85" s="14"/>
      <c r="AD85" s="14"/>
    </row>
    <row r="86" spans="1:3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>
        <f t="shared" si="1"/>
        <v>0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f t="shared" si="0"/>
        <v>0</v>
      </c>
      <c r="AB86" s="14"/>
      <c r="AC86" s="14"/>
      <c r="AD86" s="14"/>
    </row>
    <row r="87" spans="1:30" x14ac:dyDescent="0.25">
      <c r="A87" s="14" t="s">
        <v>146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>
        <f t="shared" si="1"/>
        <v>0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>
        <f t="shared" si="0"/>
        <v>0</v>
      </c>
      <c r="AB87" s="14"/>
      <c r="AC87" s="14"/>
      <c r="AD87" s="14" t="s">
        <v>149</v>
      </c>
    </row>
    <row r="88" spans="1:30" x14ac:dyDescent="0.25">
      <c r="A88" s="14" t="s">
        <v>147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>
        <f t="shared" si="1"/>
        <v>0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>
        <f t="shared" si="0"/>
        <v>0</v>
      </c>
      <c r="AB88" s="14"/>
      <c r="AC88" s="14"/>
      <c r="AD88" s="14" t="s">
        <v>150</v>
      </c>
    </row>
    <row r="89" spans="1:30" x14ac:dyDescent="0.25">
      <c r="A89" s="14" t="s">
        <v>148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>
        <f t="shared" si="1"/>
        <v>0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f t="shared" si="0"/>
        <v>0</v>
      </c>
      <c r="AB89" s="14"/>
      <c r="AC89" s="14"/>
      <c r="AD89" s="14" t="s">
        <v>151</v>
      </c>
    </row>
    <row r="90" spans="1:30" x14ac:dyDescent="0.25">
      <c r="A90" s="14" t="s">
        <v>152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>
        <f t="shared" si="1"/>
        <v>0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f t="shared" si="0"/>
        <v>0</v>
      </c>
      <c r="AB90" s="14"/>
      <c r="AC90" s="14"/>
      <c r="AD90" s="14" t="s">
        <v>153</v>
      </c>
    </row>
    <row r="91" spans="1:30" x14ac:dyDescent="0.25">
      <c r="A91" s="14" t="s">
        <v>156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>
        <f t="shared" si="1"/>
        <v>0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>
        <f t="shared" si="0"/>
        <v>0</v>
      </c>
      <c r="AB91" s="14"/>
      <c r="AC91" s="14"/>
      <c r="AD91" s="14"/>
    </row>
    <row r="92" spans="1:30" x14ac:dyDescent="0.25">
      <c r="A92" s="14" t="s">
        <v>157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>
        <f t="shared" si="1"/>
        <v>0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>
        <f t="shared" si="0"/>
        <v>0</v>
      </c>
      <c r="AB92" s="14"/>
      <c r="AC92" s="14"/>
      <c r="AD92" s="14"/>
    </row>
    <row r="93" spans="1:30" x14ac:dyDescent="0.25">
      <c r="A93" s="14" t="s">
        <v>158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>
        <f t="shared" si="1"/>
        <v>0</v>
      </c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>
        <f t="shared" si="0"/>
        <v>0</v>
      </c>
      <c r="AB93" s="14"/>
      <c r="AC93" s="14"/>
      <c r="AD93" s="14"/>
    </row>
    <row r="94" spans="1:3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>
        <f t="shared" si="1"/>
        <v>0</v>
      </c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f t="shared" si="0"/>
        <v>0</v>
      </c>
      <c r="AB94" s="14"/>
      <c r="AC94" s="14"/>
      <c r="AD94" s="14"/>
    </row>
    <row r="95" spans="1:30" x14ac:dyDescent="0.25">
      <c r="A95" s="14" t="s">
        <v>169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>
        <f t="shared" si="1"/>
        <v>0</v>
      </c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f t="shared" si="0"/>
        <v>0</v>
      </c>
      <c r="AB95" s="14"/>
      <c r="AC95" s="14"/>
      <c r="AD95" s="14"/>
    </row>
    <row r="96" spans="1:30" x14ac:dyDescent="0.25">
      <c r="A96" s="14" t="s">
        <v>181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>
        <f t="shared" si="1"/>
        <v>0</v>
      </c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>
        <f t="shared" si="0"/>
        <v>0</v>
      </c>
      <c r="AB96" s="14"/>
      <c r="AC96" s="14"/>
      <c r="AD96" s="14" t="s">
        <v>182</v>
      </c>
    </row>
    <row r="97" spans="1:30" x14ac:dyDescent="0.25">
      <c r="A97" s="14" t="s">
        <v>183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>
        <f t="shared" si="1"/>
        <v>0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f t="shared" si="0"/>
        <v>0</v>
      </c>
      <c r="AB97" s="14"/>
      <c r="AC97" s="14"/>
      <c r="AD97" s="14" t="s">
        <v>184</v>
      </c>
    </row>
    <row r="98" spans="1:3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>
        <f t="shared" si="1"/>
        <v>0</v>
      </c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>
        <f t="shared" si="0"/>
        <v>0</v>
      </c>
      <c r="AB98" s="14"/>
      <c r="AC98" s="14"/>
      <c r="AD98" s="14"/>
    </row>
    <row r="99" spans="1:3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>
        <f t="shared" si="1"/>
        <v>0</v>
      </c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>
        <f t="shared" si="0"/>
        <v>0</v>
      </c>
      <c r="AB99" s="14"/>
      <c r="AC99" s="14"/>
      <c r="AD99" s="14"/>
    </row>
    <row r="100" spans="1:30" x14ac:dyDescent="0.25">
      <c r="A100" s="14" t="s">
        <v>179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>
        <f t="shared" si="1"/>
        <v>0</v>
      </c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f t="shared" si="0"/>
        <v>0</v>
      </c>
      <c r="AB100" s="14"/>
      <c r="AC100" s="14"/>
      <c r="AD100" s="14"/>
    </row>
    <row r="101" spans="1:30" x14ac:dyDescent="0.25">
      <c r="A101" s="14" t="s">
        <v>180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>
        <f t="shared" si="1"/>
        <v>0</v>
      </c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f t="shared" si="0"/>
        <v>0</v>
      </c>
      <c r="AB101" s="14"/>
      <c r="AC101" s="14"/>
      <c r="AD101" s="14"/>
    </row>
    <row r="102" spans="1:30" x14ac:dyDescent="0.25">
      <c r="A102" s="14" t="s">
        <v>171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>
        <f t="shared" si="1"/>
        <v>0</v>
      </c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f t="shared" si="0"/>
        <v>0</v>
      </c>
      <c r="AB102" s="14"/>
      <c r="AC102" s="14"/>
      <c r="AD102" s="14"/>
    </row>
    <row r="103" spans="1:30" x14ac:dyDescent="0.25">
      <c r="A103" s="14" t="s">
        <v>172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>
        <f t="shared" si="1"/>
        <v>0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f t="shared" si="0"/>
        <v>0</v>
      </c>
      <c r="AB103" s="14"/>
      <c r="AC103" s="14"/>
      <c r="AD103" s="14"/>
    </row>
    <row r="104" spans="1:30" x14ac:dyDescent="0.25">
      <c r="A104" s="14" t="s">
        <v>173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>
        <f t="shared" si="1"/>
        <v>0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f t="shared" si="0"/>
        <v>0</v>
      </c>
      <c r="AB104" s="14"/>
      <c r="AC104" s="14"/>
      <c r="AD104" s="14"/>
    </row>
    <row r="105" spans="1:30" x14ac:dyDescent="0.25">
      <c r="A105" s="14" t="s">
        <v>174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>
        <f t="shared" si="1"/>
        <v>0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f t="shared" si="0"/>
        <v>0</v>
      </c>
      <c r="AB105" s="14"/>
      <c r="AC105" s="14"/>
      <c r="AD105" s="14"/>
    </row>
    <row r="106" spans="1:30" x14ac:dyDescent="0.25">
      <c r="A106" s="14" t="s">
        <v>176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>
        <f t="shared" si="1"/>
        <v>0</v>
      </c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f t="shared" si="0"/>
        <v>0</v>
      </c>
      <c r="AB106" s="14"/>
      <c r="AC106" s="14"/>
      <c r="AD106" s="14"/>
    </row>
    <row r="107" spans="1:30" x14ac:dyDescent="0.25">
      <c r="A107" s="14" t="s">
        <v>177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>
        <f t="shared" si="1"/>
        <v>0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f t="shared" si="0"/>
        <v>0</v>
      </c>
      <c r="AB107" s="14"/>
      <c r="AC107" s="14"/>
      <c r="AD107" s="14"/>
    </row>
    <row r="108" spans="1:30" x14ac:dyDescent="0.25">
      <c r="A108" s="14" t="s">
        <v>178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>
        <f t="shared" si="1"/>
        <v>0</v>
      </c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f t="shared" si="0"/>
        <v>0</v>
      </c>
      <c r="AB108" s="14"/>
      <c r="AC108" s="14"/>
      <c r="AD108" s="14"/>
    </row>
    <row r="109" spans="1:3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>
        <f t="shared" si="1"/>
        <v>0</v>
      </c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>
        <f t="shared" si="0"/>
        <v>0</v>
      </c>
      <c r="AB109" s="14"/>
      <c r="AC109" s="14"/>
      <c r="AD109" s="14"/>
    </row>
    <row r="110" spans="1:3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>
        <f t="shared" si="1"/>
        <v>0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f t="shared" si="0"/>
        <v>0</v>
      </c>
      <c r="AB110" s="14"/>
      <c r="AC110" s="14"/>
      <c r="AD110" s="14"/>
    </row>
    <row r="111" spans="1:30" x14ac:dyDescent="0.25">
      <c r="A111" s="14" t="s">
        <v>186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>
        <f t="shared" si="1"/>
        <v>0</v>
      </c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f t="shared" si="0"/>
        <v>0</v>
      </c>
      <c r="AB111" s="14"/>
      <c r="AC111" s="14"/>
      <c r="AD111" s="14"/>
    </row>
    <row r="112" spans="1:30" x14ac:dyDescent="0.25">
      <c r="A112" s="14" t="s">
        <v>185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f t="shared" si="1"/>
        <v>0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f t="shared" si="0"/>
        <v>0</v>
      </c>
      <c r="AB112" s="14"/>
      <c r="AC112" s="14"/>
      <c r="AD112" s="14"/>
    </row>
    <row r="113" spans="1:30" x14ac:dyDescent="0.25">
      <c r="A113" s="14" t="s">
        <v>187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>
        <f t="shared" si="1"/>
        <v>0</v>
      </c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f t="shared" si="0"/>
        <v>0</v>
      </c>
      <c r="AB113" s="14"/>
      <c r="AC113" s="14"/>
      <c r="AD113" s="14" t="s">
        <v>188</v>
      </c>
    </row>
    <row r="114" spans="1:30" x14ac:dyDescent="0.25">
      <c r="A114" s="14" t="s">
        <v>189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>
        <f t="shared" si="1"/>
        <v>0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f t="shared" si="0"/>
        <v>0</v>
      </c>
      <c r="AB114" s="14"/>
      <c r="AC114" s="14"/>
      <c r="AD114" s="14"/>
    </row>
    <row r="115" spans="1:30" x14ac:dyDescent="0.25">
      <c r="A115" s="14" t="s">
        <v>190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>
        <f t="shared" si="1"/>
        <v>0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>
        <f t="shared" si="0"/>
        <v>0</v>
      </c>
      <c r="AB115" s="14"/>
      <c r="AC115" s="14"/>
      <c r="AD115" s="14" t="s">
        <v>191</v>
      </c>
    </row>
    <row r="116" spans="1:3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>
        <f t="shared" si="1"/>
        <v>0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f t="shared" ref="AA116:AA155" si="2">W116+X116+Y116+Z116</f>
        <v>0</v>
      </c>
      <c r="AB116" s="14"/>
      <c r="AC116" s="14"/>
      <c r="AD116" s="14"/>
    </row>
    <row r="117" spans="1:30" x14ac:dyDescent="0.25">
      <c r="A117" s="14" t="s">
        <v>311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>
        <f t="shared" si="1"/>
        <v>0</v>
      </c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f t="shared" si="2"/>
        <v>0</v>
      </c>
      <c r="AB117" s="14"/>
      <c r="AC117" s="14"/>
      <c r="AD117" s="14"/>
    </row>
    <row r="118" spans="1:30" x14ac:dyDescent="0.25">
      <c r="A118" s="14" t="s">
        <v>312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>
        <f t="shared" ref="P118:P155" si="3">L118+M118+N118</f>
        <v>0</v>
      </c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f t="shared" si="2"/>
        <v>0</v>
      </c>
      <c r="AB118" s="14"/>
      <c r="AC118" s="14"/>
      <c r="AD118" s="14"/>
    </row>
    <row r="119" spans="1:30" x14ac:dyDescent="0.25">
      <c r="A119" s="14" t="s">
        <v>237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>
        <f t="shared" si="3"/>
        <v>0</v>
      </c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f t="shared" si="2"/>
        <v>0</v>
      </c>
      <c r="AB119" s="14"/>
      <c r="AC119" s="14"/>
      <c r="AD119" s="14" t="s">
        <v>238</v>
      </c>
    </row>
    <row r="120" spans="1:30" x14ac:dyDescent="0.25">
      <c r="A120" s="14" t="s">
        <v>249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>
        <f t="shared" si="3"/>
        <v>0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f t="shared" si="2"/>
        <v>0</v>
      </c>
      <c r="AB120" s="14"/>
      <c r="AC120" s="14"/>
      <c r="AD120" s="14" t="s">
        <v>239</v>
      </c>
    </row>
    <row r="121" spans="1:30" x14ac:dyDescent="0.25">
      <c r="A121" s="14" t="s">
        <v>241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>
        <f t="shared" si="3"/>
        <v>0</v>
      </c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f t="shared" si="2"/>
        <v>0</v>
      </c>
      <c r="AB121" s="14"/>
      <c r="AC121" s="14"/>
      <c r="AD121" s="14" t="s">
        <v>240</v>
      </c>
    </row>
    <row r="122" spans="1:30" x14ac:dyDescent="0.25">
      <c r="A122" s="14" t="s">
        <v>243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>
        <f t="shared" si="3"/>
        <v>0</v>
      </c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f t="shared" si="2"/>
        <v>0</v>
      </c>
      <c r="AB122" s="14"/>
      <c r="AC122" s="14"/>
      <c r="AD122" s="14" t="s">
        <v>246</v>
      </c>
    </row>
    <row r="123" spans="1:30" x14ac:dyDescent="0.25">
      <c r="A123" s="14" t="s">
        <v>242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>
        <f t="shared" si="3"/>
        <v>0</v>
      </c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f t="shared" si="2"/>
        <v>0</v>
      </c>
      <c r="AB123" s="14"/>
      <c r="AC123" s="14"/>
      <c r="AD123" s="14" t="s">
        <v>246</v>
      </c>
    </row>
    <row r="124" spans="1:30" x14ac:dyDescent="0.25">
      <c r="A124" s="14" t="s">
        <v>245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>
        <f t="shared" si="3"/>
        <v>0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>
        <f t="shared" si="2"/>
        <v>0</v>
      </c>
      <c r="AB124" s="14"/>
      <c r="AC124" s="14"/>
      <c r="AD124" s="14" t="s">
        <v>247</v>
      </c>
    </row>
    <row r="125" spans="1:30" x14ac:dyDescent="0.25">
      <c r="A125" s="14" t="s">
        <v>244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>
        <f t="shared" si="3"/>
        <v>0</v>
      </c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f t="shared" si="2"/>
        <v>0</v>
      </c>
      <c r="AB125" s="14"/>
      <c r="AC125" s="14"/>
      <c r="AD125" s="14" t="s">
        <v>248</v>
      </c>
    </row>
    <row r="126" spans="1:30" x14ac:dyDescent="0.25">
      <c r="A126" s="14" t="s">
        <v>252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>
        <f t="shared" si="3"/>
        <v>0</v>
      </c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>
        <f t="shared" si="2"/>
        <v>0</v>
      </c>
      <c r="AB126" s="14"/>
      <c r="AC126" s="14"/>
      <c r="AD126" s="14" t="s">
        <v>253</v>
      </c>
    </row>
    <row r="127" spans="1:30" x14ac:dyDescent="0.25">
      <c r="A127" s="14" t="s">
        <v>254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>
        <f t="shared" si="3"/>
        <v>0</v>
      </c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>
        <f t="shared" si="2"/>
        <v>0</v>
      </c>
      <c r="AB127" s="14"/>
      <c r="AC127" s="14"/>
      <c r="AD127" s="14" t="s">
        <v>257</v>
      </c>
    </row>
    <row r="128" spans="1:30" x14ac:dyDescent="0.25">
      <c r="A128" s="14" t="s">
        <v>255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>
        <f t="shared" si="3"/>
        <v>0</v>
      </c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f t="shared" si="2"/>
        <v>0</v>
      </c>
      <c r="AB128" s="14"/>
      <c r="AC128" s="14"/>
      <c r="AD128" s="14" t="s">
        <v>258</v>
      </c>
    </row>
    <row r="129" spans="1:30" x14ac:dyDescent="0.25">
      <c r="A129" s="14" t="s">
        <v>256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>
        <f t="shared" si="3"/>
        <v>0</v>
      </c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f t="shared" si="2"/>
        <v>0</v>
      </c>
      <c r="AB129" s="14"/>
      <c r="AC129" s="14"/>
      <c r="AD129" s="14" t="s">
        <v>262</v>
      </c>
    </row>
    <row r="130" spans="1:3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>
        <f t="shared" si="3"/>
        <v>0</v>
      </c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f t="shared" si="2"/>
        <v>0</v>
      </c>
      <c r="AB130" s="14"/>
      <c r="AC130" s="14"/>
      <c r="AD130" s="14"/>
    </row>
    <row r="131" spans="1:30" x14ac:dyDescent="0.25">
      <c r="A131" s="14" t="s">
        <v>263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>
        <f t="shared" si="3"/>
        <v>0</v>
      </c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f t="shared" si="2"/>
        <v>0</v>
      </c>
      <c r="AB131" s="14"/>
      <c r="AC131" s="14"/>
      <c r="AD131" s="14" t="s">
        <v>264</v>
      </c>
    </row>
    <row r="132" spans="1:30" x14ac:dyDescent="0.25">
      <c r="A132" s="14" t="s">
        <v>265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>
        <f t="shared" si="3"/>
        <v>0</v>
      </c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f t="shared" si="2"/>
        <v>0</v>
      </c>
      <c r="AB132" s="14"/>
      <c r="AC132" s="14"/>
      <c r="AD132" s="14" t="s">
        <v>266</v>
      </c>
    </row>
    <row r="133" spans="1:30" x14ac:dyDescent="0.25">
      <c r="A133" s="14" t="s">
        <v>267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>
        <f t="shared" si="3"/>
        <v>0</v>
      </c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f t="shared" si="2"/>
        <v>0</v>
      </c>
      <c r="AB133" s="14"/>
      <c r="AC133" s="14"/>
      <c r="AD133" s="14" t="s">
        <v>268</v>
      </c>
    </row>
    <row r="134" spans="1:3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>
        <f t="shared" si="3"/>
        <v>0</v>
      </c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f t="shared" si="2"/>
        <v>0</v>
      </c>
      <c r="AB134" s="14"/>
      <c r="AC134" s="14"/>
      <c r="AD134" s="14"/>
    </row>
    <row r="135" spans="1:3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>
        <f t="shared" si="3"/>
        <v>0</v>
      </c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>
        <f t="shared" si="2"/>
        <v>0</v>
      </c>
      <c r="AB135" s="14"/>
      <c r="AC135" s="14"/>
      <c r="AD135" s="14"/>
    </row>
    <row r="136" spans="1:30" x14ac:dyDescent="0.25">
      <c r="A136" s="14" t="s">
        <v>271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>
        <f t="shared" si="3"/>
        <v>0</v>
      </c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f t="shared" si="2"/>
        <v>0</v>
      </c>
      <c r="AB136" s="14"/>
      <c r="AC136" s="14"/>
      <c r="AD136" s="14" t="s">
        <v>272</v>
      </c>
    </row>
    <row r="137" spans="1:30" x14ac:dyDescent="0.25">
      <c r="A137" s="14" t="s">
        <v>273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>
        <f t="shared" si="3"/>
        <v>0</v>
      </c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f t="shared" si="2"/>
        <v>0</v>
      </c>
      <c r="AB137" s="14"/>
      <c r="AC137" s="14"/>
      <c r="AD137" s="14" t="s">
        <v>274</v>
      </c>
    </row>
    <row r="138" spans="1:30" x14ac:dyDescent="0.25">
      <c r="A138" s="14" t="s">
        <v>278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>
        <f t="shared" si="3"/>
        <v>0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>
        <f t="shared" si="2"/>
        <v>0</v>
      </c>
      <c r="AB138" s="14"/>
      <c r="AC138" s="14"/>
      <c r="AD138" s="14"/>
    </row>
    <row r="139" spans="1:3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>
        <f t="shared" si="3"/>
        <v>0</v>
      </c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f t="shared" si="2"/>
        <v>0</v>
      </c>
      <c r="AB139" s="14"/>
      <c r="AC139" s="14"/>
      <c r="AD139" s="14"/>
    </row>
    <row r="140" spans="1:3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>
        <f t="shared" si="3"/>
        <v>0</v>
      </c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f t="shared" si="2"/>
        <v>0</v>
      </c>
      <c r="AB140" s="14"/>
      <c r="AC140" s="14"/>
      <c r="AD140" s="14"/>
    </row>
    <row r="141" spans="1:30" x14ac:dyDescent="0.25">
      <c r="A141" s="14" t="s">
        <v>286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>
        <f t="shared" si="3"/>
        <v>0</v>
      </c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f t="shared" si="2"/>
        <v>0</v>
      </c>
      <c r="AB141" s="14"/>
      <c r="AC141" s="14"/>
      <c r="AD141" s="14" t="s">
        <v>289</v>
      </c>
    </row>
    <row r="142" spans="1:30" x14ac:dyDescent="0.25">
      <c r="A142" s="14" t="s">
        <v>284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>
        <f t="shared" si="3"/>
        <v>0</v>
      </c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f t="shared" si="2"/>
        <v>0</v>
      </c>
      <c r="AB142" s="14"/>
      <c r="AC142" s="14"/>
      <c r="AD142" s="14"/>
    </row>
    <row r="143" spans="1:30" x14ac:dyDescent="0.25">
      <c r="A143" s="14" t="s">
        <v>285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>
        <f t="shared" si="3"/>
        <v>0</v>
      </c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f t="shared" si="2"/>
        <v>0</v>
      </c>
      <c r="AB143" s="14"/>
      <c r="AC143" s="14"/>
      <c r="AD143" s="14"/>
    </row>
    <row r="144" spans="1:30" x14ac:dyDescent="0.25">
      <c r="A144" s="14" t="s">
        <v>287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>
        <f t="shared" si="3"/>
        <v>0</v>
      </c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f t="shared" si="2"/>
        <v>0</v>
      </c>
      <c r="AB144" s="14"/>
      <c r="AC144" s="14"/>
      <c r="AD144" s="14" t="s">
        <v>288</v>
      </c>
    </row>
    <row r="145" spans="1:3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>
        <f t="shared" si="3"/>
        <v>0</v>
      </c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f t="shared" si="2"/>
        <v>0</v>
      </c>
      <c r="AB145" s="14"/>
      <c r="AC145" s="14"/>
      <c r="AD145" s="14"/>
    </row>
    <row r="146" spans="1:3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>
        <f t="shared" si="3"/>
        <v>0</v>
      </c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f t="shared" si="2"/>
        <v>0</v>
      </c>
      <c r="AB146" s="14"/>
      <c r="AC146" s="14"/>
      <c r="AD146" s="14"/>
    </row>
    <row r="147" spans="1:30" x14ac:dyDescent="0.25">
      <c r="A147" s="14" t="s">
        <v>306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>
        <f t="shared" si="3"/>
        <v>0</v>
      </c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f t="shared" si="2"/>
        <v>0</v>
      </c>
      <c r="AB147" s="14"/>
      <c r="AC147" s="14"/>
      <c r="AD147" s="14"/>
    </row>
    <row r="148" spans="1:30" x14ac:dyDescent="0.25">
      <c r="A148" s="14" t="s">
        <v>307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>
        <f t="shared" si="3"/>
        <v>0</v>
      </c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f t="shared" si="2"/>
        <v>0</v>
      </c>
      <c r="AB148" s="14"/>
      <c r="AC148" s="14"/>
      <c r="AD148" s="14"/>
    </row>
    <row r="149" spans="1:30" x14ac:dyDescent="0.25">
      <c r="A149" s="14" t="s">
        <v>308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>
        <f t="shared" si="3"/>
        <v>0</v>
      </c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f t="shared" si="2"/>
        <v>0</v>
      </c>
      <c r="AB149" s="14"/>
      <c r="AC149" s="14"/>
      <c r="AD149" s="14"/>
    </row>
    <row r="150" spans="1:30" x14ac:dyDescent="0.25">
      <c r="A150" s="14" t="s">
        <v>309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>
        <f t="shared" si="3"/>
        <v>0</v>
      </c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>
        <f t="shared" si="2"/>
        <v>0</v>
      </c>
      <c r="AB150" s="14"/>
      <c r="AC150" s="14"/>
      <c r="AD150" s="14"/>
    </row>
    <row r="151" spans="1:30" x14ac:dyDescent="0.25">
      <c r="A151" s="14" t="s">
        <v>310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>
        <f t="shared" si="3"/>
        <v>0</v>
      </c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f t="shared" si="2"/>
        <v>0</v>
      </c>
      <c r="AB151" s="14"/>
      <c r="AC151" s="14"/>
      <c r="AD151" s="14"/>
    </row>
    <row r="152" spans="1:30" x14ac:dyDescent="0.25">
      <c r="A152" s="14" t="s">
        <v>192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>
        <f t="shared" si="3"/>
        <v>0</v>
      </c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f t="shared" si="2"/>
        <v>0</v>
      </c>
      <c r="AB152" s="14"/>
      <c r="AC152" s="14"/>
      <c r="AD152" s="14"/>
    </row>
    <row r="153" spans="1:30" x14ac:dyDescent="0.25">
      <c r="A153" s="14" t="s">
        <v>193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>
        <f t="shared" si="3"/>
        <v>0</v>
      </c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f t="shared" si="2"/>
        <v>0</v>
      </c>
      <c r="AB153" s="14"/>
      <c r="AC153" s="14"/>
      <c r="AD153" s="14"/>
    </row>
    <row r="154" spans="1:30" x14ac:dyDescent="0.25">
      <c r="A154" s="14" t="s">
        <v>313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>
        <f t="shared" si="3"/>
        <v>0</v>
      </c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f t="shared" si="2"/>
        <v>0</v>
      </c>
      <c r="AB154" s="14"/>
      <c r="AC154" s="14"/>
      <c r="AD154" s="14"/>
    </row>
    <row r="155" spans="1:30" x14ac:dyDescent="0.25">
      <c r="A155" s="14" t="s">
        <v>315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>
        <f t="shared" si="3"/>
        <v>0</v>
      </c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f t="shared" si="2"/>
        <v>0</v>
      </c>
      <c r="AB155" s="14"/>
      <c r="AC155" s="14"/>
      <c r="AD155" s="14"/>
    </row>
  </sheetData>
  <sortState ref="A2:AD51">
    <sortCondition descending="1" ref="P2:P5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"/>
  <sheetViews>
    <sheetView topLeftCell="A22" workbookViewId="0">
      <selection activeCell="A43" sqref="A43"/>
    </sheetView>
  </sheetViews>
  <sheetFormatPr defaultRowHeight="14.4" x14ac:dyDescent="0.25"/>
  <cols>
    <col min="1" max="1" width="16.109375" style="5" bestFit="1" customWidth="1"/>
    <col min="2" max="16384" width="8.88671875" style="5"/>
  </cols>
  <sheetData>
    <row r="2" spans="1:1" x14ac:dyDescent="0.25">
      <c r="A2" s="5" t="s">
        <v>197</v>
      </c>
    </row>
    <row r="3" spans="1:1" x14ac:dyDescent="0.25">
      <c r="A3" s="5" t="s">
        <v>213</v>
      </c>
    </row>
    <row r="4" spans="1:1" x14ac:dyDescent="0.25">
      <c r="A4" s="5" t="s">
        <v>212</v>
      </c>
    </row>
    <row r="5" spans="1:1" x14ac:dyDescent="0.25">
      <c r="A5" s="5" t="s">
        <v>198</v>
      </c>
    </row>
    <row r="6" spans="1:1" x14ac:dyDescent="0.25">
      <c r="A6" s="5" t="s">
        <v>214</v>
      </c>
    </row>
    <row r="10" spans="1:1" x14ac:dyDescent="0.25">
      <c r="A10" s="5" t="s">
        <v>215</v>
      </c>
    </row>
    <row r="11" spans="1:1" x14ac:dyDescent="0.25">
      <c r="A11" s="5" t="s">
        <v>216</v>
      </c>
    </row>
    <row r="15" spans="1:1" x14ac:dyDescent="0.25">
      <c r="A15" s="5" t="s">
        <v>217</v>
      </c>
    </row>
    <row r="16" spans="1:1" x14ac:dyDescent="0.25">
      <c r="A16" s="5" t="s">
        <v>224</v>
      </c>
    </row>
    <row r="24" spans="1:2" x14ac:dyDescent="0.25">
      <c r="A24" s="5" t="s">
        <v>199</v>
      </c>
    </row>
    <row r="25" spans="1:2" x14ac:dyDescent="0.25">
      <c r="A25" s="5" t="s">
        <v>200</v>
      </c>
    </row>
    <row r="26" spans="1:2" x14ac:dyDescent="0.25">
      <c r="A26" s="5" t="s">
        <v>201</v>
      </c>
    </row>
    <row r="27" spans="1:2" x14ac:dyDescent="0.25">
      <c r="A27" s="5" t="s">
        <v>202</v>
      </c>
    </row>
    <row r="28" spans="1:2" x14ac:dyDescent="0.25">
      <c r="A28" s="5" t="s">
        <v>203</v>
      </c>
    </row>
    <row r="29" spans="1:2" x14ac:dyDescent="0.25">
      <c r="A29" s="5" t="s">
        <v>204</v>
      </c>
    </row>
    <row r="30" spans="1:2" x14ac:dyDescent="0.25">
      <c r="A30" s="5" t="s">
        <v>205</v>
      </c>
    </row>
    <row r="31" spans="1:2" x14ac:dyDescent="0.25">
      <c r="A31" s="5" t="s">
        <v>206</v>
      </c>
      <c r="B31" s="5" t="s">
        <v>283</v>
      </c>
    </row>
    <row r="32" spans="1:2" x14ac:dyDescent="0.25">
      <c r="A32" s="5" t="s">
        <v>207</v>
      </c>
    </row>
    <row r="35" spans="1:1" x14ac:dyDescent="0.25">
      <c r="A35" s="5" t="s">
        <v>208</v>
      </c>
    </row>
    <row r="36" spans="1:1" x14ac:dyDescent="0.25">
      <c r="A36" s="5" t="s">
        <v>209</v>
      </c>
    </row>
    <row r="37" spans="1:1" x14ac:dyDescent="0.25">
      <c r="A37" s="5" t="s">
        <v>210</v>
      </c>
    </row>
    <row r="38" spans="1:1" x14ac:dyDescent="0.25">
      <c r="A38" s="5" t="s">
        <v>211</v>
      </c>
    </row>
    <row r="39" spans="1:1" x14ac:dyDescent="0.25">
      <c r="A39" s="5" t="s">
        <v>222</v>
      </c>
    </row>
    <row r="40" spans="1:1" x14ac:dyDescent="0.25">
      <c r="A40" s="5" t="s">
        <v>225</v>
      </c>
    </row>
    <row r="41" spans="1:1" x14ac:dyDescent="0.25">
      <c r="A41" s="5" t="s">
        <v>269</v>
      </c>
    </row>
    <row r="49" spans="1:1" x14ac:dyDescent="0.25">
      <c r="A49" s="5" t="s">
        <v>218</v>
      </c>
    </row>
    <row r="50" spans="1:1" x14ac:dyDescent="0.25">
      <c r="A50" s="5" t="s">
        <v>219</v>
      </c>
    </row>
    <row r="51" spans="1:1" x14ac:dyDescent="0.25">
      <c r="A51" s="5" t="s">
        <v>220</v>
      </c>
    </row>
    <row r="52" spans="1:1" x14ac:dyDescent="0.25">
      <c r="A52" s="5" t="s">
        <v>221</v>
      </c>
    </row>
    <row r="53" spans="1:1" x14ac:dyDescent="0.25">
      <c r="A53" s="5" t="s">
        <v>223</v>
      </c>
    </row>
    <row r="65" spans="1:1" x14ac:dyDescent="0.25">
      <c r="A65" s="5" t="s">
        <v>226</v>
      </c>
    </row>
    <row r="66" spans="1:1" x14ac:dyDescent="0.25">
      <c r="A66" s="5" t="s">
        <v>227</v>
      </c>
    </row>
    <row r="67" spans="1:1" x14ac:dyDescent="0.25">
      <c r="A67" s="5" t="s">
        <v>228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21" sqref="B21"/>
    </sheetView>
  </sheetViews>
  <sheetFormatPr defaultRowHeight="14.4" x14ac:dyDescent="0.25"/>
  <cols>
    <col min="1" max="1" width="9.5546875" style="5" bestFit="1" customWidth="1"/>
    <col min="2" max="2" width="49" style="5" bestFit="1" customWidth="1"/>
    <col min="3" max="3" width="33.6640625" style="5" bestFit="1" customWidth="1"/>
    <col min="4" max="16384" width="8.88671875" style="5"/>
  </cols>
  <sheetData>
    <row r="2" spans="1:3" x14ac:dyDescent="0.25">
      <c r="A2" s="5" t="s">
        <v>229</v>
      </c>
    </row>
    <row r="8" spans="1:3" x14ac:dyDescent="0.25">
      <c r="A8" s="5" t="s">
        <v>232</v>
      </c>
      <c r="B8" s="5" t="s">
        <v>236</v>
      </c>
      <c r="C8" s="5" t="s">
        <v>233</v>
      </c>
    </row>
    <row r="9" spans="1:3" x14ac:dyDescent="0.25">
      <c r="A9" s="5" t="s">
        <v>234</v>
      </c>
      <c r="B9" s="5" t="s">
        <v>235</v>
      </c>
    </row>
    <row r="12" spans="1:3" x14ac:dyDescent="0.25">
      <c r="A12" s="5" t="s">
        <v>259</v>
      </c>
    </row>
    <row r="13" spans="1:3" x14ac:dyDescent="0.25">
      <c r="A13" s="5" t="s">
        <v>260</v>
      </c>
    </row>
    <row r="14" spans="1:3" x14ac:dyDescent="0.25">
      <c r="A14" s="5" t="s">
        <v>261</v>
      </c>
    </row>
    <row r="17" spans="1:2" x14ac:dyDescent="0.25">
      <c r="A17" s="5" t="s">
        <v>230</v>
      </c>
      <c r="B17" s="5" t="s">
        <v>231</v>
      </c>
    </row>
    <row r="18" spans="1:2" x14ac:dyDescent="0.25">
      <c r="A18" s="5" t="s">
        <v>276</v>
      </c>
      <c r="B18" s="5" t="s">
        <v>277</v>
      </c>
    </row>
    <row r="19" spans="1:2" x14ac:dyDescent="0.25">
      <c r="A19" s="5" t="s">
        <v>279</v>
      </c>
      <c r="B19" s="5" t="s">
        <v>280</v>
      </c>
    </row>
    <row r="20" spans="1:2" x14ac:dyDescent="0.25">
      <c r="A20" s="5" t="s">
        <v>281</v>
      </c>
      <c r="B20" s="5" t="s">
        <v>282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7" workbookViewId="0">
      <selection activeCell="B120" sqref="B120"/>
    </sheetView>
  </sheetViews>
  <sheetFormatPr defaultRowHeight="14.4" x14ac:dyDescent="0.25"/>
  <cols>
    <col min="1" max="1" width="7.5546875" style="13" bestFit="1" customWidth="1"/>
    <col min="2" max="2" width="13.88671875" style="13" bestFit="1" customWidth="1"/>
    <col min="3" max="16384" width="8.88671875" style="13"/>
  </cols>
  <sheetData>
    <row r="1" spans="1:2" x14ac:dyDescent="0.25">
      <c r="A1" s="13" t="s">
        <v>108</v>
      </c>
      <c r="B1" s="13" t="s">
        <v>305</v>
      </c>
    </row>
    <row r="7" spans="1:2" x14ac:dyDescent="0.25">
      <c r="B7" s="13" t="s">
        <v>293</v>
      </c>
    </row>
    <row r="14" spans="1:2" x14ac:dyDescent="0.25">
      <c r="B14" s="13" t="s">
        <v>291</v>
      </c>
    </row>
    <row r="23" spans="2:2" x14ac:dyDescent="0.25">
      <c r="B23" s="13" t="s">
        <v>292</v>
      </c>
    </row>
    <row r="33" spans="2:2" x14ac:dyDescent="0.25">
      <c r="B33" s="13" t="s">
        <v>294</v>
      </c>
    </row>
    <row r="44" spans="2:2" x14ac:dyDescent="0.25">
      <c r="B44" s="13" t="s">
        <v>295</v>
      </c>
    </row>
    <row r="55" spans="2:2" x14ac:dyDescent="0.25">
      <c r="B55" s="13" t="s">
        <v>296</v>
      </c>
    </row>
    <row r="66" spans="2:2" x14ac:dyDescent="0.25">
      <c r="B66" s="13" t="s">
        <v>297</v>
      </c>
    </row>
    <row r="77" spans="2:2" x14ac:dyDescent="0.25">
      <c r="B77" s="13" t="s">
        <v>298</v>
      </c>
    </row>
    <row r="88" spans="2:2" x14ac:dyDescent="0.25">
      <c r="B88" s="13" t="s">
        <v>299</v>
      </c>
    </row>
    <row r="99" spans="2:2" x14ac:dyDescent="0.25">
      <c r="B99" s="13" t="s">
        <v>300</v>
      </c>
    </row>
    <row r="110" spans="2:2" x14ac:dyDescent="0.25">
      <c r="B110" s="13" t="s">
        <v>303</v>
      </c>
    </row>
    <row r="120" spans="2:2" x14ac:dyDescent="0.25">
      <c r="B120" s="13" t="s">
        <v>301</v>
      </c>
    </row>
    <row r="130" spans="1:2" x14ac:dyDescent="0.25">
      <c r="B130" s="13" t="s">
        <v>302</v>
      </c>
    </row>
    <row r="140" spans="1:2" x14ac:dyDescent="0.25">
      <c r="A140" s="13" t="s">
        <v>304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设定</vt:lpstr>
      <vt:lpstr>阵容推荐</vt:lpstr>
      <vt:lpstr>角色属性值</vt:lpstr>
      <vt:lpstr>装备</vt:lpstr>
      <vt:lpstr>秘笈</vt:lpstr>
      <vt:lpstr>道具</vt:lpstr>
      <vt:lpstr>魂器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2020-07-02T15:57:33Z</dcterms:modified>
</cp:coreProperties>
</file>