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Documents\CCC\new_inputs\"/>
    </mc:Choice>
  </mc:AlternateContent>
  <xr:revisionPtr revIDLastSave="0" documentId="13_ncr:1_{DCD8012C-3A02-4281-AFB0-AA68B0BA1E7B}" xr6:coauthVersionLast="47" xr6:coauthVersionMax="47" xr10:uidLastSave="{00000000-0000-0000-0000-000000000000}"/>
  <bookViews>
    <workbookView xWindow="1100" yWindow="1130" windowWidth="17810" windowHeight="12350"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costs!$A$1:$T$1003</definedName>
    <definedName name="_xlnm._FilterDatabase" localSheetId="0" hidden="1">interventions!$A$1:$Q$982</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 i="2" l="1"/>
  <c r="K64" i="2"/>
  <c r="K63" i="2"/>
  <c r="K62" i="2"/>
  <c r="K61" i="2"/>
  <c r="K60" i="2"/>
  <c r="K59" i="2"/>
  <c r="K58" i="2"/>
  <c r="I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N8" i="2"/>
  <c r="K8" i="2"/>
  <c r="N7" i="2"/>
  <c r="K7" i="2"/>
  <c r="K6" i="2"/>
  <c r="K5" i="2"/>
  <c r="K4" i="2"/>
  <c r="K3" i="2"/>
  <c r="K2" i="2"/>
  <c r="N47" i="1"/>
  <c r="N44" i="1"/>
  <c r="N42" i="1"/>
  <c r="N31" i="1"/>
  <c r="N12" i="1"/>
  <c r="N8" i="1"/>
  <c r="N7" i="1"/>
  <c r="N6" i="1"/>
  <c r="N5"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000-000004000000}">
      <text>
        <r>
          <rPr>
            <sz val="10"/>
            <color rgb="FF000000"/>
            <rFont val="Arial"/>
            <scheme val="minor"/>
          </rPr>
          <t>updated
	-Sali Hassan</t>
        </r>
      </text>
    </comment>
    <comment ref="N5" authorId="0" shapeId="0" xr:uid="{00000000-0006-0000-0000-000003000000}">
      <text>
        <r>
          <rPr>
            <sz val="10"/>
            <color rgb="FF000000"/>
            <rFont val="Arial"/>
            <scheme val="minor"/>
          </rPr>
          <t>updated
	-Sali Hassan</t>
        </r>
      </text>
    </comment>
    <comment ref="N6" authorId="0" shapeId="0" xr:uid="{00000000-0006-0000-0000-000002000000}">
      <text>
        <r>
          <rPr>
            <sz val="10"/>
            <color rgb="FF000000"/>
            <rFont val="Arial"/>
            <scheme val="minor"/>
          </rPr>
          <t>updated
	-Sali Hassan</t>
        </r>
      </text>
    </comment>
    <comment ref="N7" authorId="0" shapeId="0" xr:uid="{00000000-0006-0000-0000-000001000000}">
      <text>
        <r>
          <rPr>
            <sz val="10"/>
            <color rgb="FF000000"/>
            <rFont val="Arial"/>
            <scheme val="minor"/>
          </rPr>
          <t>updated
	-Sali Hassan</t>
        </r>
      </text>
    </comment>
    <comment ref="N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100-000002000000}">
      <text>
        <r>
          <rPr>
            <sz val="10"/>
            <color rgb="FF000000"/>
            <rFont val="Arial"/>
            <scheme val="minor"/>
          </rPr>
          <t>Stabilization of acute seizures
	-Sarah Pickersgill
----
Diagnostics of epilepsy
	-Sarah Pickersgill</t>
        </r>
      </text>
    </comment>
    <comment ref="D56"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<sst xmlns="http://schemas.openxmlformats.org/spreadsheetml/2006/main" count="2053" uniqueCount="541">
  <si>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</si>
  <si>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</si>
  <si>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</si>
  <si>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</si>
  <si>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</si>
  <si>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</si>
  <si>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</si>
  <si>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</si>
  <si>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</si>
  <si>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</si>
  <si>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</si>
  <si>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</si>
  <si>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</si>
  <si>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</si>
  <si>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</si>
  <si>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</si>
  <si>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</si>
  <si>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DOI</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</si>
  <si>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</si>
  <si>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</si>
  <si>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</si>
  <si>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</si>
  <si>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</si>
  <si>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</si>
  <si>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</si>
  <si>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</si>
  <si>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</si>
  <si>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</si>
  <si>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</si>
  <si>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TOO HIGH - other effectes on incidnce of blood borne infections Use 1-RR0.57 source: https://www.cochranelibrary.com/cdsr/doi/10.1002/14651858.CD002208/full?highlightAbstract=methadon%7Ctreatment%7Cmethadone</t>
  </si>
  <si>
    <t>https://doi.org/10.1002/14651858.CD002208</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</si>
  <si>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</si>
  <si>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</si>
  <si>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</si>
  <si>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</si>
  <si>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</si>
  <si>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</si>
  <si>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</si>
  <si>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https://doi.org/10.1186/s12890-018-0718-1</t>
  </si>
  <si>
    <t>Depression chronic treatment</t>
  </si>
  <si>
    <t>Mental disorders</t>
  </si>
  <si>
    <t>Major depressive disorder</t>
  </si>
  <si>
    <t>Self-harm by firearm*0.2</t>
  </si>
  <si>
    <t>https://doi.org/10.1371/journal.pone.0091936</t>
  </si>
  <si>
    <t>disability</t>
  </si>
  <si>
    <t xml:space="preserve">https://www.who.int/tools/onehealth </t>
  </si>
  <si>
    <t>Bipolar disorder chronic treatment</t>
  </si>
  <si>
    <t>Bipolar disorder</t>
  </si>
  <si>
    <t>Self-harm by firearm*0.37</t>
  </si>
  <si>
    <t xml:space="preserve">https://doi.org/10.1371/journal.pone.0091936 and https://www.who.int/tools/onehealth </t>
  </si>
  <si>
    <t>Schizophrenia chronic treatment</t>
  </si>
  <si>
    <t>Schizophrenia</t>
  </si>
  <si>
    <t>Column J and K</t>
  </si>
  <si>
    <t>doi: 10.1093/schbul/sby058 and disability weight - IHME</t>
  </si>
  <si>
    <t>Stabilization of acute seizures</t>
  </si>
  <si>
    <t>Epilepsy acute and chronic treatment</t>
  </si>
  <si>
    <t>Neurological disorders</t>
  </si>
  <si>
    <t>Idiopathic epilepsy</t>
  </si>
  <si>
    <t>continue working on MR</t>
  </si>
  <si>
    <t>expert opinion</t>
  </si>
  <si>
    <t>Long-term management of epilepsy</t>
  </si>
  <si>
    <t>https://www.uib.no/sites/w3.uib.no/files/attachments/neur01_epilepsy.pdf</t>
  </si>
  <si>
    <t>Low-dose inhaled corticosteroids and bronchodilators for asthma and for selected patients with COPD</t>
  </si>
  <si>
    <t>Asthma/COPD chronic treatment</t>
  </si>
  <si>
    <t>Asthma</t>
  </si>
  <si>
    <t>doi: 10.1016/s0140-6736(01)05779-8. and doi: 10.1016/j.chest.2018.04.006. Epub 2018 Apr 19.</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</si>
  <si>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</si>
  <si>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</si>
  <si>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</si>
  <si>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</si>
  <si>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</si>
  <si>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Cochrane Database Syst Rev
. 2012 Dec 12;12:CD004136. doi: 10.1002/14651858.CD004136.pub3.</t>
  </si>
  <si>
    <t>Chronic kidney disease due to diabetes mellitus type 2</t>
  </si>
  <si>
    <t>Diabetes mellitus</t>
  </si>
  <si>
    <t>Diabetes mellitus type 1</t>
  </si>
  <si>
    <t>PMID: 28801474 DOI: 10.2337/dc16-1925</t>
  </si>
  <si>
    <t>Diabetes mellitus type 2</t>
  </si>
  <si>
    <t>Cardiovascular diseases</t>
  </si>
  <si>
    <t>Ischemic heart disease</t>
  </si>
  <si>
    <t>https://www.ncbi.nlm.nih.gov/books/NBK77956/</t>
  </si>
  <si>
    <t>Long-term combination therapy for persons with multiple CVD risk factors, including screening for CVD in community settings using non-lab-based tools to assess overall CVD risk</t>
  </si>
  <si>
    <t>CVD, primary prevention</t>
  </si>
  <si>
    <t>DOI: 10.1161/CIRCOUTCOMES.115.001994</t>
  </si>
  <si>
    <t>Stroke</t>
  </si>
  <si>
    <t>Ischemic stroke</t>
  </si>
  <si>
    <t>Intracerebral hemorrhage</t>
  </si>
  <si>
    <t>Hypertensive heart disease</t>
  </si>
  <si>
    <t>doi:10.1001/jamainternmed.2017.6015</t>
  </si>
  <si>
    <t>Provision of aspirin for all cases of suspected acute myocardial infarction</t>
  </si>
  <si>
    <t>Acute MI, treatment (ASA)</t>
  </si>
  <si>
    <t>https://doi.org/10.1186/s12962-016-0059-y</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</si>
  <si>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</si>
  <si>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</si>
  <si>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</si>
  <si>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</si>
  <si>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doi: 10.1016/s1388-9842(01)00144-1. and  doi:10.1001/jama.1995.03520420066040</t>
  </si>
  <si>
    <t>doi: 10.1016/s1388-9842(01)00144-1. and  doi:10.1001/jama.1995.03520420066041</t>
  </si>
  <si>
    <t>Cardiomyopathy and myocarditis</t>
  </si>
  <si>
    <t>Myocarditis</t>
  </si>
  <si>
    <t>doi: 10.1016/s1388-9842(01)00144-1. and  doi:10.1001/jama.1995.03520420066042</t>
  </si>
  <si>
    <t>Alcoholic cardiomyopathy</t>
  </si>
  <si>
    <t>doi: 10.1016/s1388-9842(01)00144-1. and  doi:10.1001/jama.1995.03520420066043</t>
  </si>
  <si>
    <t>Other cardiomyopathy</t>
  </si>
  <si>
    <t>doi: 10.1016/s1388-9842(01)00144-1. and  doi:10.1001/jama.1995.03520420066044</t>
  </si>
  <si>
    <t>Alcohol use screening/brief intervention</t>
  </si>
  <si>
    <t>Alcohol use disorders</t>
  </si>
  <si>
    <t>https://doi.org/10.1111/j.1360-0443.2004.00778.x</t>
  </si>
  <si>
    <t>Injuries</t>
  </si>
  <si>
    <t>Self-harm and interpersonal violence</t>
  </si>
  <si>
    <t>Self-harm</t>
  </si>
  <si>
    <t>https://doi.org/10.1111/j.1360-0443.2004.00778.x and https://vizhub.healthdata.org/gbd-compare/</t>
  </si>
  <si>
    <t>Management of acute coronary syndromes with aspirin, unfractionated heparin, and generic thrombolytics (when indicated)</t>
  </si>
  <si>
    <t>Acute MI, treatment (heparin and thrombolysis)</t>
  </si>
  <si>
    <t>Medical management of acute heart failure</t>
  </si>
  <si>
    <t>Heart failure, treatment</t>
  </si>
  <si>
    <t>doi: 10.1093/eurheartj/ehi890 and doi: 10.1016/j.jacc.2017.04.042. and DOI: 10.1001/jama.280.19.1690</t>
  </si>
  <si>
    <t>doi: 10.1093/eurheartj/ehi890 and doi: 10.1016/j.jacc.2017.04.042. and DOI: 10.1001/jama.280.19.1691</t>
  </si>
  <si>
    <t>doi: 10.1093/eurheartj/ehi890 and doi: 10.1016/j.jacc.2017.04.042. and DOI: 10.1001/jama.280.19.1692</t>
  </si>
  <si>
    <t>doi: 10.1093/eurheartj/ehi890 and doi: 10.1016/j.jacc.2017.04.042. and DOI: 10.1001/jama.280.19.1693</t>
  </si>
  <si>
    <t>doi: 10.1093/eurheartj/ehi890 and doi: 10.1016/j.jacc.2017.04.042. and DOI: 10.1001/jama.280.19.1694</t>
  </si>
  <si>
    <t>Screening and treatment of early-stage cervical cancer</t>
  </si>
  <si>
    <t>Cervical cancer screening and treatment</t>
  </si>
  <si>
    <t>Neoplasms</t>
  </si>
  <si>
    <t>Cervical cancer</t>
  </si>
  <si>
    <t>female</t>
  </si>
  <si>
    <t>doi: 10.1093/pubmed/fdh138. and https://doi.org/10.1093/jnci/94.19.1469</t>
  </si>
  <si>
    <t>Management of acute exacerbations of asthma and COPD using systemic steroids, inhaled beta-agonists, and, if indicated, oral antibiotics and oxygen therapy</t>
  </si>
  <si>
    <t>Asthma and COPD emergency care</t>
  </si>
  <si>
    <t>DOI:10.1002/14651858.CD000195.pub2. and https://doi.org/10.7326/0003-4819-149-1-200807010-00229 and doi: 10.1186/s12890-017-0409-3.</t>
  </si>
  <si>
    <t>DOI: 10.1378/chest.07-1207 and doi: 10.1164/rccm.200208-902SO. and doi: 10.1016/j.rmed.2008.08.001. and doi: 10.1002/14651858.CD004104.pub2.</t>
  </si>
  <si>
    <t>Management of bowel obstruction</t>
  </si>
  <si>
    <t>Digestive diseases</t>
  </si>
  <si>
    <t>Paralytic ileus and intestinal obstruction</t>
  </si>
  <si>
    <t>Fairchoices - Matt</t>
  </si>
  <si>
    <t>Colon and rectum cancer</t>
  </si>
  <si>
    <t>Colon and rectum cancer*0.1</t>
  </si>
  <si>
    <t>Management of appendicitis</t>
  </si>
  <si>
    <t>Appendicitis</t>
  </si>
  <si>
    <t>DW - GBD</t>
  </si>
  <si>
    <t>DOI https://doi.org/10.2147/OAEM.S305905 and Disability weights - IHME</t>
  </si>
  <si>
    <t>https://doi.org/10.1089/sur.2019.365 and https://doi.org/10.1007/s00268-018-4777-5 and https://doi.org/10.1007/s00268-018-4736-1</t>
  </si>
  <si>
    <t>Repair of hernias</t>
  </si>
  <si>
    <t>Inguinal, femoral, and abdominal hernia</t>
  </si>
  <si>
    <t xml:space="preserve">The incidence of strangulated inguinal hernia was 0.26%.
</t>
  </si>
  <si>
    <t>DOI: 10.1002/bjs.1800781007 and https://doi.org/10.1056/NEJMcp1404068</t>
  </si>
  <si>
    <t>doi: 10.1007/s10029-017-1668-x and doi: 10.4314/gmj.v48i2.8 and Disability weights - IHME</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</si>
  <si>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</si>
  <si>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</si>
  <si>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</si>
  <si>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</si>
  <si>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</si>
  <si>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</si>
  <si>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doi: 10.1136/bmj.316.7141.1337.</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</si>
  <si>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</si>
  <si>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</si>
  <si>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</si>
  <si>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</si>
  <si>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</si>
  <si>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doi: 10.1111/j.1075-122X.2006.00206.x. and doi: 10.1111/j.1365-3156.2012.03021.x.</t>
  </si>
  <si>
    <t>Treatment of early stage colorectal cancer with appropriate multimodal approaches (including generic chemotherapy), with curative intent, for cases detected by clinical examination at health centers and first-level hospitals</t>
  </si>
  <si>
    <t>Colorectal cancer treatment</t>
  </si>
  <si>
    <r>
      <t xml:space="preserve">doi: 10.1007/s00520-016-3283-2. and </t>
    </r>
    <r>
      <rPr>
        <u/>
        <sz val="10"/>
        <color rgb="FF1155CC"/>
        <rFont val="Arial"/>
      </rPr>
      <t>https://bmccancer.biomedcentral.com/articles/10.1186/1471-2407-14-446</t>
    </r>
  </si>
  <si>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</si>
  <si>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</si>
  <si>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</si>
  <si>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</si>
  <si>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</si>
  <si>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</si>
  <si>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</si>
  <si>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</si>
  <si>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</si>
  <si>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</si>
  <si>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</si>
  <si>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</si>
  <si>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</si>
  <si>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</si>
  <si>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</si>
  <si>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</si>
  <si>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</si>
  <si>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</si>
  <si>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</si>
  <si>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</si>
  <si>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</si>
  <si>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</si>
  <si>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</si>
  <si>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</si>
  <si>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</si>
  <si>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</si>
  <si>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</si>
  <si>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</si>
  <si>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</si>
  <si>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</si>
  <si>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</si>
  <si>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</si>
  <si>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</si>
  <si>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</si>
  <si>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</si>
  <si>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Source</t>
  </si>
  <si>
    <t>a</t>
  </si>
  <si>
    <t>Prevalence</t>
  </si>
  <si>
    <t>95+</t>
  </si>
  <si>
    <t>Both</t>
  </si>
  <si>
    <t>USD</t>
  </si>
  <si>
    <t>Ukraine</t>
  </si>
  <si>
    <t>yes</t>
  </si>
  <si>
    <t>HC</t>
  </si>
  <si>
    <t>https://doi.org/10.1186/1478-7547-12-25</t>
  </si>
  <si>
    <t>Euros</t>
  </si>
  <si>
    <t>France</t>
  </si>
  <si>
    <t>C</t>
  </si>
  <si>
    <t>https://doi.org/10.1371/journal.pone.0156514</t>
  </si>
  <si>
    <t>South Africa</t>
  </si>
  <si>
    <t>https://doi.org/10.1192%2Fbjp.bp.114.153866</t>
  </si>
  <si>
    <t>LIC</t>
  </si>
  <si>
    <t>Incidence</t>
  </si>
  <si>
    <t>b</t>
  </si>
  <si>
    <t>ETB</t>
  </si>
  <si>
    <t>Ethiopia</t>
  </si>
  <si>
    <t>https://www.ncbi.nlm.nih.gov/pmc/articles/PMC8187097/</t>
  </si>
  <si>
    <t>LIC+LMIC+UMIC</t>
  </si>
  <si>
    <t>Source 1: https://apps.who.int/medicinedocs/documents/s21982en/s21982en.pdf
Source 2: Serje J. 2015. “Estimates of Health Sector Salaries across Four Occupational Levels for UN Member States.” Unpublished, WHO, Geneva.</t>
  </si>
  <si>
    <t>Source 1: https://apps.who.int/medicinedocs/documents/s21982en/s21982en.pdf
Source 2: Serje J. 2015. “Estimates of Health Sector Salaries across Four Occupational Levels for UN Member States.” Unpublished, WHO, Geneva.</t>
  </si>
  <si>
    <t>Yuan</t>
  </si>
  <si>
    <t>China</t>
  </si>
  <si>
    <t>BMC Nephrol. 2017; 18: 135.</t>
  </si>
  <si>
    <t>c</t>
  </si>
  <si>
    <t>Rwanda</t>
  </si>
  <si>
    <t>BMJ Global Health 2019;4:e001449. doi:10.1136/ bmjgh-2019-001449</t>
  </si>
  <si>
    <t>d</t>
  </si>
  <si>
    <t>e</t>
  </si>
  <si>
    <t>f</t>
  </si>
  <si>
    <t>CVD primary prevention</t>
  </si>
  <si>
    <t>All</t>
  </si>
  <si>
    <t>Population</t>
  </si>
  <si>
    <t>Lancet Glob Health
. 2015 Sep;3(9):e556-63. doi: 10.1016/S2214-109X(15)00143-6. Epub 2015 Jul 14.</t>
  </si>
  <si>
    <t>Tanzania</t>
  </si>
  <si>
    <t>https://doi.org/10.1186/s12913-016-1409-3</t>
  </si>
  <si>
    <t>doi: 10.1111/ijs.12322. Epub 2014 Jul 7.</t>
  </si>
  <si>
    <t>Aspirin for suspected ACS</t>
  </si>
  <si>
    <t>CVD secondary prevention</t>
  </si>
  <si>
    <r>
      <rPr>
        <u/>
        <sz val="10"/>
        <color rgb="FF1155CC"/>
        <rFont val="Arial"/>
      </rPr>
      <t>https://doi.org/10.1186/s12913-016-1409-3</t>
    </r>
    <r>
      <rPr>
        <sz val="10"/>
        <color rgb="FF000000"/>
        <rFont val="Arial"/>
        <scheme val="minor"/>
      </rPr>
      <t>3</t>
    </r>
  </si>
  <si>
    <t>DOI: 10.1111/ijs.12322 and  DOI: 10.1159/000184747</t>
  </si>
  <si>
    <t>Brazil</t>
  </si>
  <si>
    <t>FLH</t>
  </si>
  <si>
    <t>https://doi.org/10.1371/journal.pone.0210502</t>
  </si>
  <si>
    <t>R</t>
  </si>
  <si>
    <t>DOI: 10.1159/000184747</t>
  </si>
  <si>
    <t>g</t>
  </si>
  <si>
    <t>Heart failure chronic treatment</t>
  </si>
  <si>
    <t>Heart failure due to ischemic heart disease</t>
  </si>
  <si>
    <t>doi: 10.5334/gh.529</t>
  </si>
  <si>
    <t>Heart failure due to myocarditis</t>
  </si>
  <si>
    <t>h</t>
  </si>
  <si>
    <t>i</t>
  </si>
  <si>
    <t>j</t>
  </si>
  <si>
    <t>k</t>
  </si>
  <si>
    <t>l</t>
  </si>
  <si>
    <t>m</t>
  </si>
  <si>
    <t>n</t>
  </si>
  <si>
    <t>doi: 10.1192/bjp.bp.114.153866</t>
  </si>
  <si>
    <t>Medical management of ACS</t>
  </si>
  <si>
    <t>https://doi.org/10.1590/S0066-782X2005000500013 and doi: 10.5830/CVJA-2012-017.</t>
  </si>
  <si>
    <t>Heart failure acute treatment</t>
  </si>
  <si>
    <t>https://doi.org/10.1590/S0066-782X2005000500013</t>
  </si>
  <si>
    <t>Female</t>
  </si>
  <si>
    <t>LMIC</t>
  </si>
  <si>
    <t>doi: 10.1002/ijgo.12184. and doi: 10.1097/LGT.0000000000000165. and doi: 10.1016/j.ijgo.2014.02.012. Epub 2014 Apr 12.</t>
  </si>
  <si>
    <t>Asthma/COPD acute treatment</t>
  </si>
  <si>
    <t>Vietnam</t>
  </si>
  <si>
    <t>doi: 10.1136/tobaccocontrol-2014-051821</t>
  </si>
  <si>
    <t>DOI:https://doi.org/10.1016/S2214-109X(15)70086-0</t>
  </si>
  <si>
    <t>Colombia</t>
  </si>
  <si>
    <r>
      <t xml:space="preserve">cost source: </t>
    </r>
    <r>
      <rPr>
        <u/>
        <sz val="10"/>
        <color rgb="FF1155CC"/>
        <rFont val="Arial"/>
      </rPr>
      <t>https://pubmed.ncbi.nlm.nih.gov/34112179/</t>
    </r>
  </si>
  <si>
    <t>doi: 10.1186/s12962-021-00288-2.</t>
  </si>
  <si>
    <r>
      <t xml:space="preserve">cost source: </t>
    </r>
    <r>
      <rPr>
        <u/>
        <sz val="10"/>
        <color rgb="FF1155CC"/>
        <rFont val="Arial"/>
      </rPr>
      <t>https://pubmed.ncbi.nlm.nih.gov/34112179/</t>
    </r>
  </si>
  <si>
    <t>PCI for ACS</t>
  </si>
  <si>
    <t>RM</t>
  </si>
  <si>
    <t>Malaysia</t>
  </si>
  <si>
    <t>RH</t>
  </si>
  <si>
    <t>doi: 10.1136/bmjopen-2016-014307.</t>
  </si>
  <si>
    <t>Management of acute ventilatory failure</t>
  </si>
  <si>
    <t>Pounds</t>
  </si>
  <si>
    <t>United Kingdom</t>
  </si>
  <si>
    <t>doi: 10.1136/bmj.326.7396.956.</t>
  </si>
  <si>
    <t>Treatment of early-stage breast cancer</t>
  </si>
  <si>
    <t>doi: 10.1016/j.vhri.2013.02.004. Epub 2013 Apr 30.</t>
  </si>
  <si>
    <t>Treatment of early-stage colorectal cancer</t>
  </si>
  <si>
    <t>THB</t>
  </si>
  <si>
    <t>Thailand</t>
  </si>
  <si>
    <t>doi: 10.2471/BLT.19.243998</t>
  </si>
  <si>
    <t>United States</t>
  </si>
  <si>
    <t>Int</t>
  </si>
  <si>
    <t>WHO NCD Costing Tool (https://www.who.int/ncds/management/b_NCD_CostingTool_2012.xls)</t>
  </si>
  <si>
    <t>DOI:https://doi.org/10.1016/j.jval.2014.03.1722</t>
  </si>
  <si>
    <t>doi: 10.1136/bmj.h4583</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</si>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</sst>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sz val="10"/>
      <color theme="1"/>
      <name val="Arial"/>
      <scheme val="minor"/>
    </font>
    <font>
      <sz val="10"/>
      <color theme="1"/>
      <name val="Arial"/>
      <scheme val="minor"/>
    </font>
    <font>
      <sz val="11"/>
      <color rgb="FF000000"/>
      <name val="Calibri"/>
    </font>
    <font>
      <u/>
      <sz val="11"/>
      <color rgb="FF0000FF"/>
      <name val="&quot;Source Sans Pro&quot;"/>
    </font>
    <font>
      <u/>
      <sz val="12"/>
      <color rgb="FF333333"/>
      <name val="-apple-system"/>
    </font>
    <font>
      <u/>
      <sz val="11"/>
      <color rgb="FF1F3864"/>
      <name val="WordVisi_MSFontService"/>
    </font>
    <font>
      <sz val="11"/>
      <color rgb="FFFF0000"/>
      <name val="Calibri"/>
    </font>
    <font>
      <u/>
      <sz val="10"/>
      <color rgb="FF0000FF"/>
      <name val="Arial"/>
    </font>
    <font>
      <sz val="11"/>
      <color rgb="FF1F3864"/>
      <name val="WordVisi_MSFontService"/>
    </font>
    <font>
      <u/>
      <sz val="10"/>
      <color rgb="FF0000FF"/>
      <name val="Arial"/>
    </font>
    <font>
      <u/>
      <sz val="10"/>
      <color rgb="FF0071BC"/>
      <name val="BlinkMacSystemFont"/>
    </font>
    <font>
      <sz val="12"/>
      <color rgb="FF5B616B"/>
      <name val="Arial"/>
    </font>
    <font>
      <u/>
      <sz val="11"/>
      <color rgb="FF1F3864"/>
      <name val="&quot;Myriad pro regular&quot;"/>
    </font>
    <font>
      <sz val="11"/>
      <color rgb="FF1F3864"/>
      <name val="Arial"/>
    </font>
    <font>
      <u/>
      <sz val="12"/>
      <color rgb="FF376FAA"/>
      <name val="&quot;Helvetica Neue&quot;"/>
    </font>
    <font>
      <u/>
      <sz val="8"/>
      <color rgb="FF0055A6"/>
      <name val="Verdana"/>
    </font>
    <font>
      <sz val="11"/>
      <color rgb="FF000000"/>
      <name val="Arial"/>
    </font>
    <font>
      <sz val="12"/>
      <color rgb="FF5B616B"/>
      <name val="BlinkMacSystemFont"/>
    </font>
    <font>
      <u/>
      <sz val="10"/>
      <color rgb="FF606060"/>
      <name val="Helvetica"/>
    </font>
    <font>
      <u/>
      <sz val="11"/>
      <color rgb="FF0000FF"/>
      <name val="Calibri"/>
    </font>
    <font>
      <sz val="11"/>
      <color theme="1"/>
      <name val="Calibri"/>
    </font>
    <font>
      <u/>
      <sz val="12"/>
      <color rgb="FF376FAA"/>
      <name val="&quot;Helvetica Neue&quot;"/>
    </font>
    <font>
      <u/>
      <sz val="11"/>
      <color rgb="FF000000"/>
      <name val="Inconsolata"/>
    </font>
    <font>
      <u/>
      <sz val="11"/>
      <color rgb="FF0000FF"/>
      <name val="&quot;Times New Roman&quot;"/>
    </font>
    <font>
      <u/>
      <sz val="12"/>
      <color rgb="FF5B616B"/>
      <name val="BlinkMacSystemFont"/>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sz val="10"/>
      <color rgb="FF000000"/>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9">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FFFBBF"/>
        <bgColor rgb="FFFFFBBF"/>
      </patternFill>
    </fill>
    <fill>
      <patternFill patternType="solid">
        <fgColor rgb="FF6AA84F"/>
        <bgColor rgb="FF6AA84F"/>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8">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0" borderId="0" xfId="0" applyFont="1"/>
    <xf numFmtId="0" fontId="2" fillId="2" borderId="0" xfId="0" applyFont="1" applyFill="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4" fillId="5" borderId="0" xfId="0" applyFont="1" applyFill="1"/>
    <xf numFmtId="0" fontId="3" fillId="0" borderId="0" xfId="0" applyFont="1"/>
    <xf numFmtId="0" fontId="3" fillId="0" borderId="0" xfId="0" applyFont="1" applyAlignment="1">
      <alignment horizontal="right"/>
    </xf>
    <xf numFmtId="0" fontId="5" fillId="5" borderId="0" xfId="0" applyFont="1" applyFill="1"/>
    <xf numFmtId="2" fontId="2" fillId="2" borderId="0" xfId="0" applyNumberFormat="1" applyFont="1" applyFill="1"/>
    <xf numFmtId="0" fontId="3" fillId="5" borderId="0" xfId="0" applyFont="1" applyFill="1"/>
    <xf numFmtId="0" fontId="6" fillId="0" borderId="0" xfId="0" applyFont="1"/>
    <xf numFmtId="0" fontId="7" fillId="0" borderId="0" xfId="0" applyFont="1" applyAlignment="1">
      <alignment horizontal="left"/>
    </xf>
    <xf numFmtId="0" fontId="8" fillId="0" borderId="0" xfId="0" applyFont="1"/>
    <xf numFmtId="0" fontId="2" fillId="0" borderId="0" xfId="0" applyFont="1" applyAlignment="1">
      <alignment horizontal="left"/>
    </xf>
    <xf numFmtId="0" fontId="3" fillId="5" borderId="0" xfId="0" applyFont="1" applyFill="1" applyAlignment="1">
      <alignment horizontal="right"/>
    </xf>
    <xf numFmtId="0" fontId="9" fillId="0" borderId="0" xfId="0" applyFont="1"/>
    <xf numFmtId="0" fontId="3" fillId="3" borderId="0" xfId="0" applyFont="1" applyFill="1" applyAlignment="1">
      <alignment horizontal="right"/>
    </xf>
    <xf numFmtId="0" fontId="3" fillId="2" borderId="0" xfId="0" applyFont="1" applyFill="1"/>
    <xf numFmtId="0" fontId="10" fillId="0" borderId="0" xfId="0" applyFont="1"/>
    <xf numFmtId="0" fontId="11" fillId="0" borderId="0" xfId="0" applyFont="1"/>
    <xf numFmtId="0" fontId="12" fillId="5" borderId="0" xfId="0" applyFont="1" applyFill="1"/>
    <xf numFmtId="0" fontId="13" fillId="5" borderId="0" xfId="0" applyFont="1" applyFill="1" applyAlignment="1">
      <alignment horizontal="left"/>
    </xf>
    <xf numFmtId="0" fontId="14" fillId="5" borderId="0" xfId="0" applyFont="1" applyFill="1" applyAlignment="1">
      <alignment horizontal="left"/>
    </xf>
    <xf numFmtId="0" fontId="15" fillId="5" borderId="0" xfId="0" applyFont="1" applyFill="1"/>
    <xf numFmtId="0" fontId="3" fillId="6" borderId="0" xfId="0" applyFont="1" applyFill="1" applyAlignment="1">
      <alignment horizontal="center"/>
    </xf>
    <xf numFmtId="0" fontId="16" fillId="7" borderId="0" xfId="0" applyFont="1" applyFill="1" applyAlignment="1">
      <alignment horizontal="left"/>
    </xf>
    <xf numFmtId="0" fontId="17" fillId="0" borderId="0" xfId="0" applyFont="1"/>
    <xf numFmtId="0" fontId="18" fillId="5" borderId="0" xfId="0" applyFont="1" applyFill="1"/>
    <xf numFmtId="0" fontId="3" fillId="5" borderId="0" xfId="0" applyFont="1" applyFill="1" applyAlignment="1">
      <alignment horizontal="left"/>
    </xf>
    <xf numFmtId="0" fontId="19" fillId="5" borderId="0" xfId="0" applyFont="1" applyFill="1"/>
    <xf numFmtId="2" fontId="2" fillId="0" borderId="0" xfId="0" applyNumberFormat="1" applyFont="1"/>
    <xf numFmtId="0" fontId="2" fillId="8" borderId="0" xfId="0" applyFont="1" applyFill="1"/>
    <xf numFmtId="0" fontId="20" fillId="5" borderId="0" xfId="0" applyFont="1" applyFill="1"/>
    <xf numFmtId="0" fontId="21" fillId="5" borderId="0" xfId="0" applyFont="1" applyFill="1"/>
    <xf numFmtId="0" fontId="22" fillId="0" borderId="0" xfId="0" applyFont="1"/>
    <xf numFmtId="0" fontId="3" fillId="9" borderId="0" xfId="0" applyFont="1" applyFill="1" applyAlignment="1">
      <alignment horizontal="right"/>
    </xf>
    <xf numFmtId="0" fontId="23" fillId="5"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24" fillId="0" borderId="0" xfId="0" applyFont="1"/>
    <xf numFmtId="0" fontId="3" fillId="10" borderId="0" xfId="0" applyFont="1" applyFill="1" applyAlignment="1">
      <alignment horizontal="right"/>
    </xf>
    <xf numFmtId="0" fontId="3" fillId="10" borderId="0" xfId="0" applyFont="1" applyFill="1" applyAlignment="1">
      <alignment horizontal="left"/>
    </xf>
    <xf numFmtId="0" fontId="3" fillId="10" borderId="0" xfId="0" applyFont="1" applyFill="1"/>
    <xf numFmtId="0" fontId="25" fillId="5" borderId="0" xfId="0" applyFont="1" applyFill="1"/>
    <xf numFmtId="0" fontId="26" fillId="0" borderId="0" xfId="0" applyFont="1"/>
    <xf numFmtId="0" fontId="1" fillId="11"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12" borderId="5" xfId="0" applyFont="1" applyFill="1" applyBorder="1" applyAlignment="1">
      <alignment horizontal="center" vertical="center" wrapText="1"/>
    </xf>
    <xf numFmtId="0" fontId="2" fillId="11" borderId="5" xfId="0" applyFont="1" applyFill="1" applyBorder="1" applyAlignment="1">
      <alignment wrapText="1"/>
    </xf>
    <xf numFmtId="0" fontId="2" fillId="0" borderId="5" xfId="0" applyFont="1" applyBorder="1" applyAlignment="1">
      <alignment wrapText="1"/>
    </xf>
    <xf numFmtId="0" fontId="28" fillId="0" borderId="5" xfId="0" applyFont="1" applyBorder="1" applyAlignment="1">
      <alignment vertical="top" wrapText="1"/>
    </xf>
    <xf numFmtId="0" fontId="2" fillId="0" borderId="5" xfId="0" applyFont="1" applyBorder="1" applyAlignment="1">
      <alignment vertical="top" wrapText="1"/>
    </xf>
    <xf numFmtId="0" fontId="1" fillId="12" borderId="6"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vertical="top" wrapText="1"/>
    </xf>
    <xf numFmtId="0" fontId="1" fillId="12" borderId="0" xfId="0" applyFont="1" applyFill="1" applyAlignment="1">
      <alignment horizontal="center" vertical="center" wrapText="1"/>
    </xf>
    <xf numFmtId="0" fontId="2" fillId="0" borderId="0" xfId="0" applyFont="1" applyAlignment="1">
      <alignment vertical="top" wrapText="1"/>
    </xf>
    <xf numFmtId="0" fontId="29" fillId="0" borderId="0" xfId="0" applyFont="1" applyAlignment="1">
      <alignment vertical="top" wrapText="1"/>
    </xf>
    <xf numFmtId="0" fontId="1" fillId="12" borderId="0" xfId="0" applyFont="1" applyFill="1" applyAlignment="1">
      <alignment horizontal="center" wrapText="1"/>
    </xf>
    <xf numFmtId="0" fontId="1" fillId="11" borderId="0" xfId="0" applyFont="1" applyFill="1" applyAlignment="1">
      <alignment wrapText="1"/>
    </xf>
    <xf numFmtId="0" fontId="1" fillId="14"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30" fillId="0" borderId="0" xfId="0" applyFont="1" applyAlignment="1">
      <alignment vertical="top" wrapText="1"/>
    </xf>
    <xf numFmtId="0" fontId="1" fillId="15" borderId="0" xfId="0" applyFont="1" applyFill="1" applyAlignment="1">
      <alignment wrapText="1"/>
    </xf>
    <xf numFmtId="0" fontId="31" fillId="0" borderId="0" xfId="0" applyFont="1" applyAlignment="1">
      <alignment wrapText="1"/>
    </xf>
    <xf numFmtId="0" fontId="1" fillId="15" borderId="0" xfId="0" applyFont="1" applyFill="1" applyAlignment="1">
      <alignment horizontal="center" vertical="center" wrapText="1"/>
    </xf>
    <xf numFmtId="0" fontId="2" fillId="16" borderId="0" xfId="0" applyFont="1" applyFill="1" applyAlignment="1">
      <alignment wrapText="1"/>
    </xf>
    <xf numFmtId="0" fontId="32" fillId="0" borderId="0" xfId="0" applyFont="1" applyAlignment="1">
      <alignment wrapText="1"/>
    </xf>
    <xf numFmtId="0" fontId="33" fillId="0" borderId="0" xfId="0" applyFont="1" applyAlignment="1">
      <alignment wrapText="1"/>
    </xf>
    <xf numFmtId="0" fontId="34" fillId="5" borderId="0" xfId="0" applyFont="1" applyFill="1" applyAlignment="1">
      <alignment horizontal="left"/>
    </xf>
    <xf numFmtId="0" fontId="35" fillId="11" borderId="0" xfId="0" applyFont="1" applyFill="1" applyAlignment="1">
      <alignment wrapText="1"/>
    </xf>
    <xf numFmtId="0" fontId="35" fillId="17" borderId="0" xfId="0" applyFont="1" applyFill="1" applyAlignment="1">
      <alignment wrapText="1"/>
    </xf>
    <xf numFmtId="0" fontId="35" fillId="11" borderId="0" xfId="0" applyFont="1" applyFill="1" applyAlignment="1">
      <alignment vertical="top" wrapText="1"/>
    </xf>
    <xf numFmtId="0" fontId="35" fillId="17" borderId="0" xfId="0" applyFont="1" applyFill="1" applyAlignment="1">
      <alignment vertical="top" wrapText="1"/>
    </xf>
    <xf numFmtId="0" fontId="36" fillId="11" borderId="0" xfId="0" applyFont="1" applyFill="1" applyAlignment="1">
      <alignment horizontal="left" wrapText="1"/>
    </xf>
    <xf numFmtId="0" fontId="36" fillId="18" borderId="0" xfId="0" applyFont="1" applyFill="1" applyAlignment="1">
      <alignment horizontal="left" wrapText="1"/>
    </xf>
    <xf numFmtId="0" fontId="37" fillId="11" borderId="0" xfId="0" applyFont="1" applyFill="1" applyAlignment="1">
      <alignment wrapText="1"/>
    </xf>
    <xf numFmtId="0" fontId="2" fillId="11" borderId="0" xfId="0" applyFont="1" applyFill="1" applyAlignment="1">
      <alignment wrapText="1"/>
    </xf>
    <xf numFmtId="0" fontId="38" fillId="0" borderId="8" xfId="0" applyFont="1" applyBorder="1" applyAlignment="1">
      <alignment vertical="top" wrapText="1"/>
    </xf>
    <xf numFmtId="0" fontId="2" fillId="0" borderId="9" xfId="0" applyFont="1" applyBorder="1" applyAlignment="1">
      <alignment vertical="top" wrapText="1"/>
    </xf>
    <xf numFmtId="0" fontId="2" fillId="0" borderId="6" xfId="0" applyFont="1" applyBorder="1" applyAlignment="1">
      <alignment horizontal="left" vertical="top" wrapText="1"/>
    </xf>
    <xf numFmtId="0" fontId="39" fillId="5" borderId="0" xfId="0" applyFont="1" applyFill="1" applyAlignment="1">
      <alignment horizontal="left" vertical="top" wrapText="1"/>
    </xf>
    <xf numFmtId="0" fontId="34" fillId="0" borderId="6" xfId="0" applyFont="1" applyBorder="1" applyAlignment="1">
      <alignment horizontal="left" vertical="top" wrapText="1"/>
    </xf>
    <xf numFmtId="0" fontId="34" fillId="5" borderId="0" xfId="0" applyFont="1" applyFill="1" applyAlignment="1">
      <alignment horizontal="left" vertical="top" wrapText="1"/>
    </xf>
    <xf numFmtId="0" fontId="40" fillId="0" borderId="6" xfId="0" applyFont="1" applyBorder="1" applyAlignment="1">
      <alignment vertical="top" wrapText="1"/>
    </xf>
    <xf numFmtId="0" fontId="1" fillId="12" borderId="6" xfId="0" applyFont="1" applyFill="1" applyBorder="1" applyAlignment="1">
      <alignment horizontal="center" wrapText="1"/>
    </xf>
    <xf numFmtId="0" fontId="1" fillId="13" borderId="0" xfId="0" applyFont="1" applyFill="1" applyAlignment="1">
      <alignment wrapText="1"/>
    </xf>
    <xf numFmtId="0" fontId="41" fillId="0" borderId="0" xfId="0" applyFont="1" applyAlignment="1">
      <alignment vertical="top" wrapText="1"/>
    </xf>
    <xf numFmtId="0" fontId="1" fillId="11" borderId="0" xfId="0" applyFont="1" applyFill="1" applyAlignment="1">
      <alignment horizontal="center" wrapText="1"/>
    </xf>
    <xf numFmtId="0" fontId="1" fillId="14" borderId="0" xfId="0" applyFont="1" applyFill="1" applyAlignment="1">
      <alignment horizontal="center" vertical="center" wrapText="1"/>
    </xf>
    <xf numFmtId="0" fontId="42" fillId="0" borderId="0" xfId="0" applyFont="1" applyAlignment="1">
      <alignment vertical="top" wrapText="1"/>
    </xf>
    <xf numFmtId="0" fontId="36" fillId="11" borderId="0" xfId="0" applyFont="1" applyFill="1" applyAlignment="1">
      <alignment horizontal="center" vertical="center"/>
    </xf>
    <xf numFmtId="0" fontId="36" fillId="15" borderId="0" xfId="0" applyFont="1" applyFill="1" applyAlignment="1">
      <alignment horizontal="center" vertical="center"/>
    </xf>
    <xf numFmtId="0" fontId="2" fillId="11" borderId="0" xfId="0" applyFont="1" applyFill="1"/>
    <xf numFmtId="0" fontId="43" fillId="0" borderId="0" xfId="0" applyFont="1" applyAlignment="1">
      <alignment wrapText="1"/>
    </xf>
    <xf numFmtId="0" fontId="44" fillId="5" borderId="0" xfId="0" applyFont="1" applyFill="1" applyAlignment="1">
      <alignment horizontal="left" wrapText="1"/>
    </xf>
    <xf numFmtId="0" fontId="1" fillId="13" borderId="0" xfId="0" applyFont="1" applyFill="1" applyAlignment="1">
      <alignment vertical="top" wrapText="1"/>
    </xf>
    <xf numFmtId="0" fontId="1" fillId="14" borderId="0" xfId="0" applyFont="1" applyFill="1" applyAlignment="1">
      <alignment horizontal="center" wrapText="1"/>
    </xf>
    <xf numFmtId="0" fontId="34" fillId="5" borderId="0" xfId="0" applyFont="1" applyFill="1" applyAlignment="1">
      <alignment horizontal="left" wrapText="1"/>
    </xf>
    <xf numFmtId="0" fontId="45" fillId="0" borderId="0" xfId="0" applyFont="1" applyAlignment="1">
      <alignment vertical="top"/>
    </xf>
    <xf numFmtId="0" fontId="2" fillId="0" borderId="4" xfId="0" applyFont="1" applyBorder="1" applyAlignment="1">
      <alignment vertical="top" wrapText="1"/>
    </xf>
    <xf numFmtId="0" fontId="1" fillId="12" borderId="6" xfId="0" applyFont="1" applyFill="1" applyBorder="1" applyAlignment="1">
      <alignment wrapText="1"/>
    </xf>
    <xf numFmtId="0" fontId="46" fillId="0" borderId="3" xfId="0" applyFont="1" applyBorder="1" applyAlignment="1">
      <alignment vertical="top" wrapText="1"/>
    </xf>
    <xf numFmtId="0" fontId="1" fillId="13" borderId="0" xfId="0" applyFont="1" applyFill="1" applyAlignment="1">
      <alignment vertical="center" wrapText="1"/>
    </xf>
    <xf numFmtId="0" fontId="1" fillId="11" borderId="0" xfId="0" applyFont="1" applyFill="1" applyAlignment="1">
      <alignment horizontal="center" vertical="center" wrapText="1"/>
    </xf>
    <xf numFmtId="0" fontId="0" fillId="0" borderId="0" xfId="0"/>
    <xf numFmtId="0" fontId="1" fillId="12" borderId="2" xfId="0" applyFont="1" applyFill="1" applyBorder="1" applyAlignment="1">
      <alignment wrapText="1"/>
    </xf>
    <xf numFmtId="0" fontId="27" fillId="0" borderId="3" xfId="0" applyFont="1" applyBorder="1"/>
    <xf numFmtId="0" fontId="1" fillId="13" borderId="0" xfId="0" applyFont="1" applyFill="1" applyAlignment="1">
      <alignment horizontal="center" vertical="center" wrapText="1"/>
    </xf>
    <xf numFmtId="0" fontId="1" fillId="14" borderId="0" xfId="0" applyFont="1" applyFill="1" applyAlignment="1">
      <alignment wrapText="1"/>
    </xf>
    <xf numFmtId="0" fontId="1" fillId="14" borderId="1" xfId="0" applyFont="1" applyFill="1" applyBorder="1" applyAlignment="1">
      <alignment horizontal="center" vertical="center" wrapText="1"/>
    </xf>
    <xf numFmtId="0" fontId="27" fillId="0" borderId="7" xfId="0" applyFont="1" applyBorder="1"/>
    <xf numFmtId="0" fontId="27" fillId="0" borderId="5" xfId="0" applyFont="1" applyBorder="1"/>
    <xf numFmtId="0" fontId="1" fillId="15" borderId="0" xfId="0" applyFont="1" applyFill="1" applyAlignment="1">
      <alignment wrapText="1"/>
    </xf>
    <xf numFmtId="0" fontId="27" fillId="0" borderId="4" xfId="0" applyFont="1" applyBorder="1"/>
    <xf numFmtId="0" fontId="1" fillId="1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books/NBK77956/" TargetMode="External"/><Relationship Id="rId13" Type="http://schemas.openxmlformats.org/officeDocument/2006/relationships/hyperlink" Target="https://doi.org/10.1186/s12962-016-0059-y" TargetMode="External"/><Relationship Id="rId18" Type="http://schemas.openxmlformats.org/officeDocument/2006/relationships/vmlDrawing" Target="../drawings/vmlDrawing1.vml"/><Relationship Id="rId3" Type="http://schemas.openxmlformats.org/officeDocument/2006/relationships/hyperlink" Target="https://doi.org/10.1371/journal.pone.0091936" TargetMode="External"/><Relationship Id="rId7" Type="http://schemas.openxmlformats.org/officeDocument/2006/relationships/hyperlink" Target="https://www.uib.no/sites/w3.uib.no/files/attachments/neur01_epilepsy.pdf" TargetMode="External"/><Relationship Id="rId12" Type="http://schemas.openxmlformats.org/officeDocument/2006/relationships/hyperlink" Target="https://doi.org/10.1186/s12962-016-0059-y" TargetMode="External"/><Relationship Id="rId17" Type="http://schemas.openxmlformats.org/officeDocument/2006/relationships/hyperlink" Target="https://bmccancer.biomedcentral.com/articles/10.1186/1471-2407-14-446" TargetMode="External"/><Relationship Id="rId2" Type="http://schemas.openxmlformats.org/officeDocument/2006/relationships/hyperlink" Target="https://doi.org/10.1186/s12890-018-0718-1" TargetMode="External"/><Relationship Id="rId16" Type="http://schemas.openxmlformats.org/officeDocument/2006/relationships/hyperlink" Target="https://doi.org/10.1186/s12962-016-0059-y" TargetMode="External"/><Relationship Id="rId1" Type="http://schemas.openxmlformats.org/officeDocument/2006/relationships/hyperlink" Target="https://doi.org/10.1002/14651858.CD002208" TargetMode="External"/><Relationship Id="rId6" Type="http://schemas.openxmlformats.org/officeDocument/2006/relationships/hyperlink" Target="https://www.who.int/tools/onehealth" TargetMode="External"/><Relationship Id="rId11" Type="http://schemas.openxmlformats.org/officeDocument/2006/relationships/hyperlink" Target="https://doi.org/10.1161/circoutcomes.115.001994" TargetMode="External"/><Relationship Id="rId5" Type="http://schemas.openxmlformats.org/officeDocument/2006/relationships/hyperlink" Target="https://www.who.int/tools/onehealth" TargetMode="External"/><Relationship Id="rId15" Type="http://schemas.openxmlformats.org/officeDocument/2006/relationships/hyperlink" Target="https://doi.org/10.1111/j.1360-0443.2004.00778.x" TargetMode="External"/><Relationship Id="rId10" Type="http://schemas.openxmlformats.org/officeDocument/2006/relationships/hyperlink" Target="https://doi.org/10.1161/circoutcomes.115.001994" TargetMode="External"/><Relationship Id="rId19" Type="http://schemas.openxmlformats.org/officeDocument/2006/relationships/comments" Target="../comments1.xml"/><Relationship Id="rId4" Type="http://schemas.openxmlformats.org/officeDocument/2006/relationships/hyperlink" Target="https://www.who.int/tools/onehealth" TargetMode="External"/><Relationship Id="rId9" Type="http://schemas.openxmlformats.org/officeDocument/2006/relationships/hyperlink" Target="https://doi.org/10.1161/circoutcomes.115.001994" TargetMode="External"/><Relationship Id="rId14" Type="http://schemas.openxmlformats.org/officeDocument/2006/relationships/hyperlink" Target="https://doi.org/10.1186/s12962-016-0059-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371/journal.pone.0210502" TargetMode="External"/><Relationship Id="rId18" Type="http://schemas.openxmlformats.org/officeDocument/2006/relationships/hyperlink" Target="https://doi.org/10.5334%2Fgh.529" TargetMode="External"/><Relationship Id="rId26" Type="http://schemas.openxmlformats.org/officeDocument/2006/relationships/hyperlink" Target="https://doi.org/10.1590/S0066-782X2005000500013" TargetMode="External"/><Relationship Id="rId39" Type="http://schemas.openxmlformats.org/officeDocument/2006/relationships/hyperlink" Target="https://doi.org/10.2471%2FBLT.19.243998" TargetMode="External"/><Relationship Id="rId3" Type="http://schemas.openxmlformats.org/officeDocument/2006/relationships/hyperlink" Target="https://doi.org/10.1192%2Fbjp.bp.114.153866" TargetMode="External"/><Relationship Id="rId21" Type="http://schemas.openxmlformats.org/officeDocument/2006/relationships/hyperlink" Target="https://doi.org/10.1186/s12913-016-1409-3" TargetMode="External"/><Relationship Id="rId34" Type="http://schemas.openxmlformats.org/officeDocument/2006/relationships/hyperlink" Target="https://doi.org/10.1016/S2214-109X(15)70086-0" TargetMode="External"/><Relationship Id="rId42" Type="http://schemas.openxmlformats.org/officeDocument/2006/relationships/hyperlink" Target="https://www.who.int/ncds/management/b_NCD_CostingTool_2012.xls" TargetMode="External"/><Relationship Id="rId47" Type="http://schemas.openxmlformats.org/officeDocument/2006/relationships/hyperlink" Target="https://www.who.int/ncds/management/b_NCD_CostingTool_2012.xls" TargetMode="External"/><Relationship Id="rId50" Type="http://schemas.openxmlformats.org/officeDocument/2006/relationships/comments" Target="../comments2.xml"/><Relationship Id="rId7" Type="http://schemas.openxmlformats.org/officeDocument/2006/relationships/hyperlink" Target="https://www.ncbi.nlm.nih.gov/pmc/articles/PMC5395839/" TargetMode="External"/><Relationship Id="rId12" Type="http://schemas.openxmlformats.org/officeDocument/2006/relationships/hyperlink" Target="https://doi.org/10.1186/s12913-016-1409-3" TargetMode="External"/><Relationship Id="rId17" Type="http://schemas.openxmlformats.org/officeDocument/2006/relationships/hyperlink" Target="https://doi.org/10.5334%2Fgh.529" TargetMode="External"/><Relationship Id="rId25" Type="http://schemas.openxmlformats.org/officeDocument/2006/relationships/hyperlink" Target="https://doi.org/10.1192%2Fbjp.bp.114.153866" TargetMode="External"/><Relationship Id="rId33" Type="http://schemas.openxmlformats.org/officeDocument/2006/relationships/hyperlink" Target="https://doi.org/10.1016/S2214-109X(15)70086-0" TargetMode="External"/><Relationship Id="rId38" Type="http://schemas.openxmlformats.org/officeDocument/2006/relationships/hyperlink" Target="https://doi.org/10.1016/S2214-109X(15)70086-0" TargetMode="External"/><Relationship Id="rId46" Type="http://schemas.openxmlformats.org/officeDocument/2006/relationships/hyperlink" Target="https://www.who.int/ncds/management/b_NCD_CostingTool_2012.xls" TargetMode="External"/><Relationship Id="rId2" Type="http://schemas.openxmlformats.org/officeDocument/2006/relationships/hyperlink" Target="https://doi.org/10.1371/journal.pone.0156514" TargetMode="External"/><Relationship Id="rId16" Type="http://schemas.openxmlformats.org/officeDocument/2006/relationships/hyperlink" Target="https://doi.org/10.5334%2Fgh.529" TargetMode="External"/><Relationship Id="rId20" Type="http://schemas.openxmlformats.org/officeDocument/2006/relationships/hyperlink" Target="https://doi.org/10.5334%2Fgh.529" TargetMode="External"/><Relationship Id="rId29" Type="http://schemas.openxmlformats.org/officeDocument/2006/relationships/hyperlink" Target="https://doi.org/10.1590/S0066-782X2005000500013" TargetMode="External"/><Relationship Id="rId41" Type="http://schemas.openxmlformats.org/officeDocument/2006/relationships/hyperlink" Target="https://www.who.int/ncds/management/b_NCD_CostingTool_2012.xls" TargetMode="External"/><Relationship Id="rId1" Type="http://schemas.openxmlformats.org/officeDocument/2006/relationships/hyperlink" Target="https://doi.org/10.1186/1478-7547-12-25" TargetMode="External"/><Relationship Id="rId6" Type="http://schemas.openxmlformats.org/officeDocument/2006/relationships/hyperlink" Target="https://urldefense.com/v3/__https:/www.ncbi.nlm.nih.gov/pmc/articles/PMC8187097/__;!!K-Hz7m0Vt54!mWLfPy-DugKvPMTh5taUuD3vh9BrihebKnpF-8Pv2vRarW-EyZBSP4mKhbP4bzgdGOzETc4aXwWB22k$" TargetMode="External"/><Relationship Id="rId11" Type="http://schemas.openxmlformats.org/officeDocument/2006/relationships/hyperlink" Target="https://doi.org/10.1186/s12913-016-1409-3" TargetMode="External"/><Relationship Id="rId24" Type="http://schemas.openxmlformats.org/officeDocument/2006/relationships/hyperlink" Target="https://doi.org/10.1186/s12913-016-1409-3" TargetMode="External"/><Relationship Id="rId32" Type="http://schemas.openxmlformats.org/officeDocument/2006/relationships/hyperlink" Target="https://doi.org/10.1136%2Ftobaccocontrol-2014-051821" TargetMode="External"/><Relationship Id="rId37" Type="http://schemas.openxmlformats.org/officeDocument/2006/relationships/hyperlink" Target="https://doi.org/10.1016/S2214-109X(15)70086-0" TargetMode="External"/><Relationship Id="rId40" Type="http://schemas.openxmlformats.org/officeDocument/2006/relationships/hyperlink" Target="https://www.who.int/ncds/management/b_NCD_CostingTool_2012.xls" TargetMode="External"/><Relationship Id="rId45" Type="http://schemas.openxmlformats.org/officeDocument/2006/relationships/hyperlink" Target="https://doi.org/10.1016/j.jval.2014.03.1722" TargetMode="External"/><Relationship Id="rId5" Type="http://schemas.openxmlformats.org/officeDocument/2006/relationships/hyperlink" Target="https://urldefense.com/v3/__https:/www.ncbi.nlm.nih.gov/pmc/articles/PMC8187097/__;!!K-Hz7m0Vt54!mWLfPy-DugKvPMTh5taUuD3vh9BrihebKnpF-8Pv2vRarW-EyZBSP4mKhbP4bzgdGOzETc4aXwWB22k$" TargetMode="External"/><Relationship Id="rId15" Type="http://schemas.openxmlformats.org/officeDocument/2006/relationships/hyperlink" Target="https://doi.org/10.1159/000184747" TargetMode="External"/><Relationship Id="rId23" Type="http://schemas.openxmlformats.org/officeDocument/2006/relationships/hyperlink" Target="https://doi.org/10.1186/s12913-016-1409-3" TargetMode="External"/><Relationship Id="rId28" Type="http://schemas.openxmlformats.org/officeDocument/2006/relationships/hyperlink" Target="https://doi.org/10.1590/S0066-782X2005000500013" TargetMode="External"/><Relationship Id="rId36" Type="http://schemas.openxmlformats.org/officeDocument/2006/relationships/hyperlink" Target="https://pubmed.ncbi.nlm.nih.gov/34112179/" TargetMode="External"/><Relationship Id="rId49" Type="http://schemas.openxmlformats.org/officeDocument/2006/relationships/vmlDrawing" Target="../drawings/vmlDrawing2.vml"/><Relationship Id="rId10" Type="http://schemas.openxmlformats.org/officeDocument/2006/relationships/hyperlink" Target="https://doi.org/10.1186/s12913-016-1409-3" TargetMode="External"/><Relationship Id="rId19" Type="http://schemas.openxmlformats.org/officeDocument/2006/relationships/hyperlink" Target="https://doi.org/10.5334%2Fgh.529" TargetMode="External"/><Relationship Id="rId31" Type="http://schemas.openxmlformats.org/officeDocument/2006/relationships/hyperlink" Target="https://doi.org/10.1136%2Ftobaccocontrol-2014-051821" TargetMode="External"/><Relationship Id="rId44" Type="http://schemas.openxmlformats.org/officeDocument/2006/relationships/hyperlink" Target="https://doi.org/10.1016/j.jval.2014.03.1722" TargetMode="External"/><Relationship Id="rId4" Type="http://schemas.openxmlformats.org/officeDocument/2006/relationships/hyperlink" Target="https://www.uib.no/sites/w3.uib.no/files/attachments/neur01_epilepsy.pdf" TargetMode="External"/><Relationship Id="rId9" Type="http://schemas.openxmlformats.org/officeDocument/2006/relationships/hyperlink" Target="https://doi.org/10.1186/s12913-016-1409-3" TargetMode="External"/><Relationship Id="rId14" Type="http://schemas.openxmlformats.org/officeDocument/2006/relationships/hyperlink" Target="https://doi.org/10.1159/000184747" TargetMode="External"/><Relationship Id="rId22" Type="http://schemas.openxmlformats.org/officeDocument/2006/relationships/hyperlink" Target="https://doi.org/10.1186/s12913-016-1409-3" TargetMode="External"/><Relationship Id="rId27" Type="http://schemas.openxmlformats.org/officeDocument/2006/relationships/hyperlink" Target="https://doi.org/10.1590/S0066-782X2005000500013" TargetMode="External"/><Relationship Id="rId30" Type="http://schemas.openxmlformats.org/officeDocument/2006/relationships/hyperlink" Target="https://doi.org/10.1590/S0066-782X2005000500013" TargetMode="External"/><Relationship Id="rId35" Type="http://schemas.openxmlformats.org/officeDocument/2006/relationships/hyperlink" Target="https://pubmed.ncbi.nlm.nih.gov/34112179/" TargetMode="External"/><Relationship Id="rId43" Type="http://schemas.openxmlformats.org/officeDocument/2006/relationships/hyperlink" Target="https://www.who.int/ncds/management/b_NCD_CostingTool_2012.xls" TargetMode="External"/><Relationship Id="rId48" Type="http://schemas.openxmlformats.org/officeDocument/2006/relationships/hyperlink" Target="https://www.who.int/ncds/management/b_NCD_CostingTool_2012.xls" TargetMode="External"/><Relationship Id="rId8" Type="http://schemas.openxmlformats.org/officeDocument/2006/relationships/hyperlink" Target="https://www.ncbi.nlm.nih.gov/pmc/articles/PMC539583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82"/>
  <sheetViews>
    <sheetView tabSelected="1" topLeftCell="H1" workbookViewId="0">
      <pane ySplit="1" topLeftCell="A2" activePane="bottomLeft" state="frozen"/>
      <selection pane="bottomLeft" activeCell="N2" sqref="N2"/>
    </sheetView>
  </sheetViews>
  <sheetFormatPr defaultColWidth="12.6328125" defaultRowHeight="15.75" customHeight="1"/>
  <cols>
    <col min="1" max="1" width="10.36328125" customWidth="1"/>
    <col min="2" max="3" width="9.26953125" customWidth="1"/>
    <col min="4" max="4" width="43.90625" customWidth="1"/>
    <col min="5" max="5" width="30.08984375" customWidth="1"/>
    <col min="6" max="6" width="11.7265625" customWidth="1"/>
    <col min="7" max="7" width="11.90625" customWidth="1"/>
    <col min="8" max="9" width="17.26953125" customWidth="1"/>
    <col min="12" max="12" width="10.26953125" customWidth="1"/>
    <col min="13" max="13" width="11.26953125" customWidth="1"/>
    <col min="14" max="14" width="18.90625" customWidth="1"/>
    <col min="15" max="15" width="14.26953125" customWidth="1"/>
    <col min="16" max="16" width="14.453125" customWidth="1"/>
    <col min="17" max="17" width="21.7265625" customWidth="1"/>
  </cols>
  <sheetData>
    <row r="1" spans="1:18" ht="13">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c r="R1" s="4" t="s">
        <v>17</v>
      </c>
    </row>
    <row r="2" spans="1:18" ht="14.5">
      <c r="A2" s="5" t="s">
        <v>18</v>
      </c>
      <c r="B2" s="5">
        <v>1.1000000000000001</v>
      </c>
      <c r="C2" s="5">
        <v>1</v>
      </c>
      <c r="D2" s="5" t="s">
        <v>19</v>
      </c>
      <c r="E2" s="5" t="s">
        <v>20</v>
      </c>
      <c r="F2" s="4" t="s">
        <v>21</v>
      </c>
      <c r="G2" s="4" t="s">
        <v>22</v>
      </c>
      <c r="H2" s="4" t="s">
        <v>23</v>
      </c>
      <c r="I2" s="4" t="s">
        <v>24</v>
      </c>
      <c r="J2" s="6" t="s">
        <v>25</v>
      </c>
      <c r="K2" s="4">
        <v>15</v>
      </c>
      <c r="L2" s="4">
        <v>95</v>
      </c>
      <c r="M2" s="7" t="s">
        <v>26</v>
      </c>
      <c r="N2" s="8">
        <v>0.1</v>
      </c>
      <c r="O2" s="4" t="s">
        <v>27</v>
      </c>
      <c r="P2" s="9" t="s">
        <v>28</v>
      </c>
      <c r="Q2" s="4" t="s">
        <v>29</v>
      </c>
      <c r="R2" s="10" t="s">
        <v>30</v>
      </c>
    </row>
    <row r="3" spans="1:18" ht="15.5">
      <c r="A3" s="4" t="s">
        <v>18</v>
      </c>
      <c r="B3" s="11">
        <v>1.2</v>
      </c>
      <c r="C3" s="11">
        <v>1</v>
      </c>
      <c r="D3" s="11" t="s">
        <v>31</v>
      </c>
      <c r="E3" s="11" t="s">
        <v>32</v>
      </c>
      <c r="F3" s="4" t="s">
        <v>21</v>
      </c>
      <c r="G3" s="11" t="s">
        <v>33</v>
      </c>
      <c r="H3" s="4" t="s">
        <v>34</v>
      </c>
      <c r="I3" s="4" t="s">
        <v>35</v>
      </c>
      <c r="J3" s="6" t="s">
        <v>25</v>
      </c>
      <c r="K3" s="12">
        <v>30</v>
      </c>
      <c r="L3" s="4">
        <v>95</v>
      </c>
      <c r="M3" s="7" t="s">
        <v>26</v>
      </c>
      <c r="N3" s="7">
        <v>5.2999999999999999E-2</v>
      </c>
      <c r="O3" s="4" t="s">
        <v>36</v>
      </c>
      <c r="P3" s="4" t="s">
        <v>37</v>
      </c>
      <c r="R3" s="13" t="s">
        <v>38</v>
      </c>
    </row>
    <row r="4" spans="1:18" ht="14.5">
      <c r="A4" s="5" t="s">
        <v>18</v>
      </c>
      <c r="B4" s="14">
        <v>2.1</v>
      </c>
      <c r="C4" s="5">
        <v>1</v>
      </c>
      <c r="D4" s="5" t="s">
        <v>39</v>
      </c>
      <c r="E4" s="5" t="s">
        <v>39</v>
      </c>
      <c r="F4" s="4" t="s">
        <v>21</v>
      </c>
      <c r="G4" s="4" t="s">
        <v>40</v>
      </c>
      <c r="H4" s="4" t="s">
        <v>41</v>
      </c>
      <c r="I4" s="4" t="s">
        <v>35</v>
      </c>
      <c r="J4" s="6" t="s">
        <v>25</v>
      </c>
      <c r="K4" s="4">
        <v>10</v>
      </c>
      <c r="L4" s="4">
        <v>95</v>
      </c>
      <c r="M4" s="7" t="s">
        <v>26</v>
      </c>
      <c r="N4" s="7">
        <f>0.3*0.286281</f>
        <v>8.5884299999999997E-2</v>
      </c>
      <c r="P4" s="9" t="s">
        <v>28</v>
      </c>
      <c r="Q4" s="15" t="s">
        <v>42</v>
      </c>
      <c r="R4" s="16" t="s">
        <v>43</v>
      </c>
    </row>
    <row r="5" spans="1:18" ht="14.5">
      <c r="A5" s="5" t="s">
        <v>18</v>
      </c>
      <c r="B5" s="14">
        <v>2.1</v>
      </c>
      <c r="C5" s="5">
        <v>2</v>
      </c>
      <c r="D5" s="5" t="s">
        <v>39</v>
      </c>
      <c r="E5" s="5" t="s">
        <v>39</v>
      </c>
      <c r="F5" s="4" t="s">
        <v>21</v>
      </c>
      <c r="G5" s="4" t="s">
        <v>40</v>
      </c>
      <c r="H5" s="4" t="s">
        <v>41</v>
      </c>
      <c r="I5" s="4" t="s">
        <v>35</v>
      </c>
      <c r="J5" s="17" t="s">
        <v>44</v>
      </c>
      <c r="K5" s="4">
        <v>10</v>
      </c>
      <c r="L5" s="4">
        <v>95</v>
      </c>
      <c r="M5" s="7" t="s">
        <v>26</v>
      </c>
      <c r="N5" s="8">
        <f>0.087*0.0775</f>
        <v>6.7424999999999994E-3</v>
      </c>
      <c r="P5" s="9" t="s">
        <v>28</v>
      </c>
      <c r="Q5" s="15"/>
      <c r="R5" s="18" t="s">
        <v>45</v>
      </c>
    </row>
    <row r="6" spans="1:18" ht="14.5">
      <c r="A6" s="5" t="s">
        <v>18</v>
      </c>
      <c r="B6" s="5">
        <v>2.11</v>
      </c>
      <c r="C6" s="5">
        <v>1</v>
      </c>
      <c r="D6" s="5" t="s">
        <v>46</v>
      </c>
      <c r="E6" s="5" t="s">
        <v>46</v>
      </c>
      <c r="F6" s="4" t="s">
        <v>21</v>
      </c>
      <c r="G6" s="4" t="s">
        <v>40</v>
      </c>
      <c r="H6" s="4" t="s">
        <v>47</v>
      </c>
      <c r="I6" s="4" t="s">
        <v>35</v>
      </c>
      <c r="J6" s="19" t="s">
        <v>25</v>
      </c>
      <c r="K6" s="4">
        <v>10</v>
      </c>
      <c r="L6" s="4">
        <v>95</v>
      </c>
      <c r="M6" s="20" t="s">
        <v>26</v>
      </c>
      <c r="N6" s="20">
        <f>0.465*0.033534</f>
        <v>1.5593310000000001E-2</v>
      </c>
      <c r="P6" s="9" t="s">
        <v>28</v>
      </c>
      <c r="Q6" s="15" t="s">
        <v>48</v>
      </c>
      <c r="R6" s="21" t="s">
        <v>49</v>
      </c>
    </row>
    <row r="7" spans="1:18" ht="14.5">
      <c r="A7" s="5" t="s">
        <v>18</v>
      </c>
      <c r="B7" s="5">
        <v>2.11</v>
      </c>
      <c r="C7" s="5">
        <v>2</v>
      </c>
      <c r="D7" s="5" t="s">
        <v>46</v>
      </c>
      <c r="E7" s="5" t="s">
        <v>46</v>
      </c>
      <c r="F7" s="4" t="s">
        <v>21</v>
      </c>
      <c r="G7" s="4" t="s">
        <v>40</v>
      </c>
      <c r="H7" s="4" t="s">
        <v>47</v>
      </c>
      <c r="I7" s="4" t="s">
        <v>35</v>
      </c>
      <c r="J7" s="17" t="s">
        <v>44</v>
      </c>
      <c r="K7" s="4">
        <v>10</v>
      </c>
      <c r="L7" s="4">
        <v>95</v>
      </c>
      <c r="M7" s="20" t="s">
        <v>26</v>
      </c>
      <c r="N7" s="22">
        <f>0.3</f>
        <v>0.3</v>
      </c>
      <c r="P7" s="9" t="s">
        <v>28</v>
      </c>
      <c r="Q7" s="15"/>
      <c r="R7" s="18" t="s">
        <v>45</v>
      </c>
    </row>
    <row r="8" spans="1:18" ht="14.5">
      <c r="A8" s="5" t="s">
        <v>18</v>
      </c>
      <c r="B8" s="5">
        <v>2.12</v>
      </c>
      <c r="C8" s="5">
        <v>1</v>
      </c>
      <c r="D8" s="5" t="s">
        <v>50</v>
      </c>
      <c r="E8" s="5" t="s">
        <v>50</v>
      </c>
      <c r="F8" s="4" t="s">
        <v>21</v>
      </c>
      <c r="G8" s="4" t="s">
        <v>40</v>
      </c>
      <c r="H8" s="4" t="s">
        <v>51</v>
      </c>
      <c r="I8" s="4" t="s">
        <v>35</v>
      </c>
      <c r="J8" s="19" t="s">
        <v>25</v>
      </c>
      <c r="K8" s="4">
        <v>10</v>
      </c>
      <c r="L8" s="4">
        <v>95</v>
      </c>
      <c r="M8" s="20" t="s">
        <v>26</v>
      </c>
      <c r="N8" s="7">
        <f>0.28*0.029187</f>
        <v>8.1723600000000018E-3</v>
      </c>
      <c r="P8" s="9" t="s">
        <v>28</v>
      </c>
      <c r="Q8" s="4" t="s">
        <v>52</v>
      </c>
      <c r="R8" s="18" t="s">
        <v>45</v>
      </c>
    </row>
    <row r="9" spans="1:18" ht="14.5">
      <c r="A9" s="5" t="s">
        <v>18</v>
      </c>
      <c r="B9" s="5">
        <v>2.12</v>
      </c>
      <c r="C9" s="5">
        <v>2</v>
      </c>
      <c r="D9" s="5" t="s">
        <v>50</v>
      </c>
      <c r="E9" s="5" t="s">
        <v>50</v>
      </c>
      <c r="F9" s="4" t="s">
        <v>21</v>
      </c>
      <c r="G9" s="4" t="s">
        <v>40</v>
      </c>
      <c r="H9" s="4" t="s">
        <v>51</v>
      </c>
      <c r="I9" s="4" t="s">
        <v>35</v>
      </c>
      <c r="J9" s="17" t="s">
        <v>44</v>
      </c>
      <c r="K9" s="4">
        <v>10</v>
      </c>
      <c r="L9" s="4">
        <v>95</v>
      </c>
      <c r="M9" s="20" t="s">
        <v>26</v>
      </c>
      <c r="N9" s="8">
        <v>0.28314099999999998</v>
      </c>
      <c r="P9" s="9" t="s">
        <v>28</v>
      </c>
      <c r="Q9" s="4" t="s">
        <v>52</v>
      </c>
      <c r="R9" s="4" t="s">
        <v>53</v>
      </c>
    </row>
    <row r="10" spans="1:18" ht="14.5">
      <c r="A10" s="5" t="s">
        <v>18</v>
      </c>
      <c r="B10" s="5">
        <v>2.13</v>
      </c>
      <c r="C10" s="5">
        <v>1</v>
      </c>
      <c r="D10" s="23" t="s">
        <v>54</v>
      </c>
      <c r="E10" s="5" t="s">
        <v>55</v>
      </c>
      <c r="F10" s="4" t="s">
        <v>21</v>
      </c>
      <c r="G10" s="4" t="s">
        <v>56</v>
      </c>
      <c r="H10" s="4" t="s">
        <v>57</v>
      </c>
      <c r="I10" s="4" t="s">
        <v>35</v>
      </c>
      <c r="J10" s="6" t="s">
        <v>25</v>
      </c>
      <c r="K10" s="12">
        <v>0</v>
      </c>
      <c r="L10" s="4">
        <v>95</v>
      </c>
      <c r="M10" s="7" t="s">
        <v>26</v>
      </c>
      <c r="N10" s="7">
        <v>0.5</v>
      </c>
      <c r="P10" s="9" t="s">
        <v>28</v>
      </c>
      <c r="Q10" s="4" t="s">
        <v>58</v>
      </c>
      <c r="R10" s="4" t="s">
        <v>59</v>
      </c>
    </row>
    <row r="11" spans="1:18" ht="14.5">
      <c r="A11" s="5" t="s">
        <v>18</v>
      </c>
      <c r="B11" s="5">
        <v>2.13</v>
      </c>
      <c r="C11" s="5">
        <v>2</v>
      </c>
      <c r="D11" s="23" t="s">
        <v>60</v>
      </c>
      <c r="E11" s="5" t="s">
        <v>55</v>
      </c>
      <c r="F11" s="4" t="s">
        <v>21</v>
      </c>
      <c r="G11" s="4" t="s">
        <v>56</v>
      </c>
      <c r="H11" s="4" t="s">
        <v>57</v>
      </c>
      <c r="I11" s="4" t="s">
        <v>35</v>
      </c>
      <c r="J11" s="17" t="s">
        <v>44</v>
      </c>
      <c r="K11" s="12">
        <v>0</v>
      </c>
      <c r="L11" s="4">
        <v>95</v>
      </c>
      <c r="M11" s="7" t="s">
        <v>26</v>
      </c>
      <c r="N11" s="7">
        <v>0.8</v>
      </c>
      <c r="P11" s="9" t="s">
        <v>28</v>
      </c>
      <c r="R11" s="18" t="s">
        <v>61</v>
      </c>
    </row>
    <row r="12" spans="1:18" ht="14.5">
      <c r="A12" s="4" t="s">
        <v>18</v>
      </c>
      <c r="B12" s="11">
        <v>2.14</v>
      </c>
      <c r="C12" s="11">
        <v>1</v>
      </c>
      <c r="D12" s="11" t="s">
        <v>62</v>
      </c>
      <c r="E12" s="11" t="s">
        <v>63</v>
      </c>
      <c r="F12" s="4" t="s">
        <v>21</v>
      </c>
      <c r="G12" s="11" t="s">
        <v>33</v>
      </c>
      <c r="H12" s="4" t="s">
        <v>64</v>
      </c>
      <c r="I12" s="4" t="s">
        <v>35</v>
      </c>
      <c r="J12" s="6" t="s">
        <v>25</v>
      </c>
      <c r="K12" s="12">
        <v>0</v>
      </c>
      <c r="L12" s="4">
        <v>95</v>
      </c>
      <c r="M12" s="7" t="s">
        <v>26</v>
      </c>
      <c r="N12" s="7">
        <f>0.221</f>
        <v>0.221</v>
      </c>
      <c r="O12" s="4" t="s">
        <v>36</v>
      </c>
      <c r="P12" s="4" t="s">
        <v>37</v>
      </c>
      <c r="R12" s="4" t="s">
        <v>65</v>
      </c>
    </row>
    <row r="13" spans="1:18" ht="14.5">
      <c r="A13" s="4" t="s">
        <v>18</v>
      </c>
      <c r="B13" s="11">
        <v>2.2999999999999998</v>
      </c>
      <c r="C13" s="11">
        <v>1</v>
      </c>
      <c r="D13" s="11" t="s">
        <v>66</v>
      </c>
      <c r="E13" s="11" t="s">
        <v>67</v>
      </c>
      <c r="F13" s="4" t="s">
        <v>21</v>
      </c>
      <c r="G13" s="11" t="s">
        <v>68</v>
      </c>
      <c r="H13" s="11" t="s">
        <v>69</v>
      </c>
      <c r="I13" s="4" t="s">
        <v>70</v>
      </c>
      <c r="J13" s="6" t="s">
        <v>25</v>
      </c>
      <c r="K13" s="12">
        <v>0</v>
      </c>
      <c r="L13" s="4">
        <v>95</v>
      </c>
      <c r="M13" s="7" t="s">
        <v>26</v>
      </c>
      <c r="N13" s="7">
        <v>0.16</v>
      </c>
      <c r="O13" s="4" t="s">
        <v>36</v>
      </c>
      <c r="P13" s="4" t="s">
        <v>37</v>
      </c>
      <c r="R13" s="4" t="s">
        <v>71</v>
      </c>
    </row>
    <row r="14" spans="1:18" ht="14.5">
      <c r="A14" s="4" t="s">
        <v>18</v>
      </c>
      <c r="B14" s="11">
        <v>2.2999999999999998</v>
      </c>
      <c r="C14" s="11">
        <v>2</v>
      </c>
      <c r="D14" s="11" t="s">
        <v>66</v>
      </c>
      <c r="E14" s="11" t="s">
        <v>67</v>
      </c>
      <c r="F14" s="4" t="s">
        <v>21</v>
      </c>
      <c r="G14" s="11" t="s">
        <v>68</v>
      </c>
      <c r="H14" s="11" t="s">
        <v>69</v>
      </c>
      <c r="I14" s="4" t="s">
        <v>72</v>
      </c>
      <c r="J14" s="6" t="s">
        <v>25</v>
      </c>
      <c r="K14" s="12">
        <v>0</v>
      </c>
      <c r="L14" s="4">
        <v>95</v>
      </c>
      <c r="M14" s="7" t="s">
        <v>26</v>
      </c>
      <c r="N14" s="7">
        <v>0.16</v>
      </c>
      <c r="O14" s="4" t="s">
        <v>36</v>
      </c>
      <c r="P14" s="4" t="s">
        <v>37</v>
      </c>
      <c r="R14" s="4" t="s">
        <v>71</v>
      </c>
    </row>
    <row r="15" spans="1:18" ht="14.5">
      <c r="A15" s="4" t="s">
        <v>18</v>
      </c>
      <c r="B15" s="11">
        <v>2.2999999999999998</v>
      </c>
      <c r="C15" s="11">
        <v>3</v>
      </c>
      <c r="D15" s="11" t="s">
        <v>66</v>
      </c>
      <c r="E15" s="11" t="s">
        <v>67</v>
      </c>
      <c r="F15" s="4" t="s">
        <v>21</v>
      </c>
      <c r="G15" s="11" t="s">
        <v>68</v>
      </c>
      <c r="H15" s="11" t="s">
        <v>73</v>
      </c>
      <c r="I15" s="4" t="s">
        <v>74</v>
      </c>
      <c r="J15" s="6" t="s">
        <v>25</v>
      </c>
      <c r="K15" s="12">
        <v>0</v>
      </c>
      <c r="L15" s="4">
        <v>95</v>
      </c>
      <c r="M15" s="7" t="s">
        <v>26</v>
      </c>
      <c r="N15" s="7">
        <v>0.28000000000000003</v>
      </c>
      <c r="O15" s="4" t="s">
        <v>36</v>
      </c>
      <c r="P15" s="4" t="s">
        <v>37</v>
      </c>
      <c r="R15" s="4" t="s">
        <v>75</v>
      </c>
    </row>
    <row r="16" spans="1:18" ht="14.5">
      <c r="A16" s="4" t="s">
        <v>18</v>
      </c>
      <c r="B16" s="11">
        <v>2.2999999999999998</v>
      </c>
      <c r="C16" s="11">
        <v>4</v>
      </c>
      <c r="D16" s="11" t="s">
        <v>66</v>
      </c>
      <c r="E16" s="11" t="s">
        <v>67</v>
      </c>
      <c r="F16" s="4" t="s">
        <v>21</v>
      </c>
      <c r="G16" s="11" t="s">
        <v>68</v>
      </c>
      <c r="H16" s="11" t="s">
        <v>73</v>
      </c>
      <c r="I16" s="4" t="s">
        <v>76</v>
      </c>
      <c r="J16" s="6" t="s">
        <v>25</v>
      </c>
      <c r="K16" s="12">
        <v>0</v>
      </c>
      <c r="L16" s="4">
        <v>95</v>
      </c>
      <c r="M16" s="7" t="s">
        <v>26</v>
      </c>
      <c r="N16" s="7">
        <v>0.28000000000000003</v>
      </c>
      <c r="O16" s="4" t="s">
        <v>36</v>
      </c>
      <c r="P16" s="4" t="s">
        <v>37</v>
      </c>
      <c r="R16" s="4" t="s">
        <v>75</v>
      </c>
    </row>
    <row r="17" spans="1:18" ht="14.5">
      <c r="A17" s="4" t="s">
        <v>18</v>
      </c>
      <c r="B17" s="11">
        <v>2.2999999999999998</v>
      </c>
      <c r="C17" s="11">
        <v>5</v>
      </c>
      <c r="D17" s="11" t="s">
        <v>66</v>
      </c>
      <c r="E17" s="11" t="s">
        <v>67</v>
      </c>
      <c r="F17" s="11" t="s">
        <v>21</v>
      </c>
      <c r="G17" s="11" t="s">
        <v>77</v>
      </c>
      <c r="H17" s="11" t="s">
        <v>78</v>
      </c>
      <c r="I17" s="4" t="s">
        <v>35</v>
      </c>
      <c r="J17" s="6" t="s">
        <v>25</v>
      </c>
      <c r="K17" s="12">
        <v>0</v>
      </c>
      <c r="L17" s="4">
        <v>95</v>
      </c>
      <c r="M17" s="7" t="s">
        <v>26</v>
      </c>
      <c r="N17" s="7">
        <v>3.7499999999999999E-2</v>
      </c>
      <c r="O17" s="4" t="s">
        <v>36</v>
      </c>
      <c r="P17" s="4" t="s">
        <v>37</v>
      </c>
      <c r="R17" s="24" t="s">
        <v>79</v>
      </c>
    </row>
    <row r="18" spans="1:18" ht="14.5">
      <c r="A18" s="4" t="s">
        <v>18</v>
      </c>
      <c r="B18" s="11">
        <v>2.4</v>
      </c>
      <c r="C18" s="11">
        <v>1</v>
      </c>
      <c r="D18" s="11" t="s">
        <v>80</v>
      </c>
      <c r="E18" s="11" t="s">
        <v>81</v>
      </c>
      <c r="F18" s="11" t="s">
        <v>21</v>
      </c>
      <c r="G18" s="11" t="s">
        <v>77</v>
      </c>
      <c r="H18" s="11" t="s">
        <v>78</v>
      </c>
      <c r="I18" s="4" t="s">
        <v>35</v>
      </c>
      <c r="J18" s="6" t="s">
        <v>25</v>
      </c>
      <c r="K18" s="12">
        <v>30</v>
      </c>
      <c r="L18" s="4">
        <v>95</v>
      </c>
      <c r="M18" s="7" t="s">
        <v>26</v>
      </c>
      <c r="N18" s="7">
        <v>0.57750000000000001</v>
      </c>
      <c r="O18" s="4" t="s">
        <v>36</v>
      </c>
      <c r="P18" s="4" t="s">
        <v>37</v>
      </c>
      <c r="R18" s="25" t="s">
        <v>82</v>
      </c>
    </row>
    <row r="19" spans="1:18" ht="14.5">
      <c r="A19" s="4" t="s">
        <v>18</v>
      </c>
      <c r="B19" s="11">
        <v>2.4</v>
      </c>
      <c r="C19" s="11">
        <v>2</v>
      </c>
      <c r="D19" s="11" t="s">
        <v>80</v>
      </c>
      <c r="E19" s="11" t="s">
        <v>81</v>
      </c>
      <c r="F19" s="4" t="s">
        <v>21</v>
      </c>
      <c r="G19" s="11" t="s">
        <v>77</v>
      </c>
      <c r="H19" s="4" t="s">
        <v>83</v>
      </c>
      <c r="I19" s="4" t="s">
        <v>84</v>
      </c>
      <c r="J19" s="6" t="s">
        <v>25</v>
      </c>
      <c r="K19" s="12">
        <v>30</v>
      </c>
      <c r="L19" s="4">
        <v>95</v>
      </c>
      <c r="M19" s="7" t="s">
        <v>26</v>
      </c>
      <c r="N19" s="7">
        <v>0.54169999999999996</v>
      </c>
      <c r="O19" s="4" t="s">
        <v>36</v>
      </c>
      <c r="P19" s="4" t="s">
        <v>37</v>
      </c>
      <c r="R19" s="25" t="s">
        <v>82</v>
      </c>
    </row>
    <row r="20" spans="1:18" ht="14.5">
      <c r="A20" s="4" t="s">
        <v>18</v>
      </c>
      <c r="B20" s="11">
        <v>2.4</v>
      </c>
      <c r="C20" s="11">
        <v>3</v>
      </c>
      <c r="D20" s="11" t="s">
        <v>80</v>
      </c>
      <c r="E20" s="11" t="s">
        <v>81</v>
      </c>
      <c r="F20" s="4" t="s">
        <v>21</v>
      </c>
      <c r="G20" s="11" t="s">
        <v>77</v>
      </c>
      <c r="H20" s="4" t="s">
        <v>83</v>
      </c>
      <c r="I20" s="4" t="s">
        <v>85</v>
      </c>
      <c r="J20" s="6" t="s">
        <v>25</v>
      </c>
      <c r="K20" s="12">
        <v>30</v>
      </c>
      <c r="L20" s="4">
        <v>95</v>
      </c>
      <c r="M20" s="7" t="s">
        <v>26</v>
      </c>
      <c r="N20" s="7">
        <v>0.48499999999999999</v>
      </c>
      <c r="O20" s="4" t="s">
        <v>36</v>
      </c>
      <c r="P20" s="4" t="s">
        <v>37</v>
      </c>
      <c r="R20" s="25" t="s">
        <v>82</v>
      </c>
    </row>
    <row r="21" spans="1:18" ht="14.5">
      <c r="A21" s="4" t="s">
        <v>18</v>
      </c>
      <c r="B21" s="11">
        <v>2.4</v>
      </c>
      <c r="C21" s="11">
        <v>4</v>
      </c>
      <c r="D21" s="11" t="s">
        <v>80</v>
      </c>
      <c r="E21" s="11" t="s">
        <v>81</v>
      </c>
      <c r="F21" s="11" t="s">
        <v>21</v>
      </c>
      <c r="G21" s="11" t="s">
        <v>77</v>
      </c>
      <c r="H21" s="11" t="s">
        <v>86</v>
      </c>
      <c r="I21" s="4" t="s">
        <v>35</v>
      </c>
      <c r="J21" s="6" t="s">
        <v>25</v>
      </c>
      <c r="K21" s="12">
        <v>30</v>
      </c>
      <c r="L21" s="4">
        <v>95</v>
      </c>
      <c r="M21" s="7" t="s">
        <v>26</v>
      </c>
      <c r="N21" s="7">
        <v>0.47</v>
      </c>
      <c r="O21" s="4" t="s">
        <v>36</v>
      </c>
      <c r="P21" s="4" t="s">
        <v>37</v>
      </c>
      <c r="R21" s="4" t="s">
        <v>87</v>
      </c>
    </row>
    <row r="22" spans="1:18" ht="15.5">
      <c r="A22" s="4" t="s">
        <v>18</v>
      </c>
      <c r="B22" s="11">
        <v>2.5</v>
      </c>
      <c r="C22" s="11">
        <v>1</v>
      </c>
      <c r="D22" s="11" t="s">
        <v>88</v>
      </c>
      <c r="E22" s="11" t="s">
        <v>89</v>
      </c>
      <c r="F22" s="11" t="s">
        <v>21</v>
      </c>
      <c r="G22" s="11" t="s">
        <v>77</v>
      </c>
      <c r="H22" s="11" t="s">
        <v>78</v>
      </c>
      <c r="I22" s="4" t="s">
        <v>35</v>
      </c>
      <c r="J22" s="6" t="s">
        <v>25</v>
      </c>
      <c r="K22" s="12">
        <v>40</v>
      </c>
      <c r="L22" s="4">
        <v>95</v>
      </c>
      <c r="M22" s="7" t="s">
        <v>26</v>
      </c>
      <c r="N22" s="7">
        <v>3.7000000000000002E-3</v>
      </c>
      <c r="O22" s="4" t="s">
        <v>36</v>
      </c>
      <c r="P22" s="4" t="s">
        <v>37</v>
      </c>
      <c r="R22" s="13" t="s">
        <v>90</v>
      </c>
    </row>
    <row r="23" spans="1:18" ht="15.5">
      <c r="A23" s="4" t="s">
        <v>18</v>
      </c>
      <c r="B23" s="11">
        <v>2.6</v>
      </c>
      <c r="C23" s="11">
        <v>1</v>
      </c>
      <c r="D23" s="11" t="s">
        <v>91</v>
      </c>
      <c r="E23" s="11" t="s">
        <v>92</v>
      </c>
      <c r="F23" s="11" t="s">
        <v>21</v>
      </c>
      <c r="G23" s="11" t="s">
        <v>77</v>
      </c>
      <c r="H23" s="11" t="s">
        <v>78</v>
      </c>
      <c r="I23" s="4" t="s">
        <v>35</v>
      </c>
      <c r="J23" s="6" t="s">
        <v>25</v>
      </c>
      <c r="K23" s="12">
        <v>30</v>
      </c>
      <c r="L23" s="4">
        <v>95</v>
      </c>
      <c r="M23" s="7" t="s">
        <v>26</v>
      </c>
      <c r="N23" s="7">
        <v>0.58220000000000005</v>
      </c>
      <c r="O23" s="4" t="s">
        <v>36</v>
      </c>
      <c r="P23" s="4" t="s">
        <v>37</v>
      </c>
      <c r="R23" s="13" t="s">
        <v>90</v>
      </c>
    </row>
    <row r="24" spans="1:18" ht="15.5">
      <c r="A24" s="4" t="s">
        <v>18</v>
      </c>
      <c r="B24" s="11">
        <v>2.6</v>
      </c>
      <c r="C24" s="11">
        <v>2</v>
      </c>
      <c r="D24" s="11" t="s">
        <v>91</v>
      </c>
      <c r="E24" s="11" t="s">
        <v>92</v>
      </c>
      <c r="F24" s="4" t="s">
        <v>21</v>
      </c>
      <c r="G24" s="11" t="s">
        <v>77</v>
      </c>
      <c r="H24" s="4" t="s">
        <v>83</v>
      </c>
      <c r="I24" s="4" t="s">
        <v>84</v>
      </c>
      <c r="J24" s="6" t="s">
        <v>25</v>
      </c>
      <c r="K24" s="12">
        <v>30</v>
      </c>
      <c r="L24" s="4">
        <v>95</v>
      </c>
      <c r="M24" s="7" t="s">
        <v>26</v>
      </c>
      <c r="N24" s="7">
        <v>0.23200000000000001</v>
      </c>
      <c r="O24" s="4" t="s">
        <v>36</v>
      </c>
      <c r="P24" s="4" t="s">
        <v>37</v>
      </c>
      <c r="R24" s="13" t="s">
        <v>90</v>
      </c>
    </row>
    <row r="25" spans="1:18" ht="15.5">
      <c r="A25" s="4" t="s">
        <v>18</v>
      </c>
      <c r="B25" s="11">
        <v>2.7</v>
      </c>
      <c r="C25" s="11">
        <v>1</v>
      </c>
      <c r="D25" s="11" t="s">
        <v>93</v>
      </c>
      <c r="E25" s="11" t="s">
        <v>94</v>
      </c>
      <c r="F25" s="11" t="s">
        <v>21</v>
      </c>
      <c r="G25" s="11" t="s">
        <v>77</v>
      </c>
      <c r="H25" s="11" t="s">
        <v>78</v>
      </c>
      <c r="I25" s="4" t="s">
        <v>35</v>
      </c>
      <c r="J25" s="6" t="s">
        <v>25</v>
      </c>
      <c r="K25" s="12">
        <v>30</v>
      </c>
      <c r="L25" s="4">
        <v>95</v>
      </c>
      <c r="M25" s="7" t="s">
        <v>26</v>
      </c>
      <c r="N25" s="7">
        <v>9.2399999999999996E-2</v>
      </c>
      <c r="O25" s="4" t="s">
        <v>36</v>
      </c>
      <c r="P25" s="4" t="s">
        <v>37</v>
      </c>
      <c r="R25" s="26" t="s">
        <v>95</v>
      </c>
    </row>
    <row r="26" spans="1:18" ht="15.5">
      <c r="A26" s="4" t="s">
        <v>18</v>
      </c>
      <c r="B26" s="11">
        <v>2.7</v>
      </c>
      <c r="C26" s="11">
        <v>2</v>
      </c>
      <c r="D26" s="11" t="s">
        <v>93</v>
      </c>
      <c r="E26" s="11" t="s">
        <v>94</v>
      </c>
      <c r="F26" s="11" t="s">
        <v>21</v>
      </c>
      <c r="G26" s="11" t="s">
        <v>77</v>
      </c>
      <c r="H26" s="11" t="s">
        <v>86</v>
      </c>
      <c r="I26" s="4" t="s">
        <v>35</v>
      </c>
      <c r="J26" s="6" t="s">
        <v>25</v>
      </c>
      <c r="K26" s="12">
        <v>30</v>
      </c>
      <c r="L26" s="4">
        <v>95</v>
      </c>
      <c r="M26" s="7" t="s">
        <v>26</v>
      </c>
      <c r="N26" s="7">
        <v>0.26960000000000001</v>
      </c>
      <c r="O26" s="4" t="s">
        <v>36</v>
      </c>
      <c r="P26" s="4" t="s">
        <v>37</v>
      </c>
      <c r="R26" s="26" t="s">
        <v>96</v>
      </c>
    </row>
    <row r="27" spans="1:18" ht="15.5">
      <c r="A27" s="4" t="s">
        <v>18</v>
      </c>
      <c r="B27" s="11">
        <v>2.7</v>
      </c>
      <c r="C27" s="11">
        <v>3</v>
      </c>
      <c r="D27" s="11" t="s">
        <v>93</v>
      </c>
      <c r="E27" s="11" t="s">
        <v>94</v>
      </c>
      <c r="F27" s="4" t="s">
        <v>21</v>
      </c>
      <c r="G27" s="11" t="s">
        <v>77</v>
      </c>
      <c r="H27" s="11" t="s">
        <v>97</v>
      </c>
      <c r="I27" s="4" t="s">
        <v>98</v>
      </c>
      <c r="J27" s="6" t="s">
        <v>25</v>
      </c>
      <c r="K27" s="12">
        <v>0</v>
      </c>
      <c r="L27" s="4">
        <v>95</v>
      </c>
      <c r="M27" s="7" t="s">
        <v>26</v>
      </c>
      <c r="N27" s="7">
        <v>0.53590000000000004</v>
      </c>
      <c r="O27" s="4" t="s">
        <v>36</v>
      </c>
      <c r="P27" s="4" t="s">
        <v>37</v>
      </c>
      <c r="R27" s="26" t="s">
        <v>99</v>
      </c>
    </row>
    <row r="28" spans="1:18" ht="15.5">
      <c r="A28" s="4" t="s">
        <v>18</v>
      </c>
      <c r="B28" s="11">
        <v>2.7</v>
      </c>
      <c r="C28" s="11">
        <v>4</v>
      </c>
      <c r="D28" s="11" t="s">
        <v>93</v>
      </c>
      <c r="E28" s="11" t="s">
        <v>94</v>
      </c>
      <c r="F28" s="4" t="s">
        <v>21</v>
      </c>
      <c r="G28" s="11" t="s">
        <v>77</v>
      </c>
      <c r="H28" s="11" t="s">
        <v>97</v>
      </c>
      <c r="I28" s="4" t="s">
        <v>100</v>
      </c>
      <c r="J28" s="6" t="s">
        <v>25</v>
      </c>
      <c r="K28" s="12">
        <v>15</v>
      </c>
      <c r="L28" s="4">
        <v>95</v>
      </c>
      <c r="M28" s="7" t="s">
        <v>26</v>
      </c>
      <c r="N28" s="7">
        <v>0.53590000000000004</v>
      </c>
      <c r="O28" s="4" t="s">
        <v>36</v>
      </c>
      <c r="P28" s="4" t="s">
        <v>37</v>
      </c>
      <c r="R28" s="26" t="s">
        <v>101</v>
      </c>
    </row>
    <row r="29" spans="1:18" ht="15.5">
      <c r="A29" s="4" t="s">
        <v>18</v>
      </c>
      <c r="B29" s="11">
        <v>2.7</v>
      </c>
      <c r="C29" s="11">
        <v>5</v>
      </c>
      <c r="D29" s="11" t="s">
        <v>93</v>
      </c>
      <c r="E29" s="11" t="s">
        <v>94</v>
      </c>
      <c r="F29" s="4" t="s">
        <v>21</v>
      </c>
      <c r="G29" s="11" t="s">
        <v>77</v>
      </c>
      <c r="H29" s="11" t="s">
        <v>97</v>
      </c>
      <c r="I29" s="4" t="s">
        <v>102</v>
      </c>
      <c r="J29" s="6" t="s">
        <v>25</v>
      </c>
      <c r="K29" s="12">
        <v>0</v>
      </c>
      <c r="L29" s="4">
        <v>95</v>
      </c>
      <c r="M29" s="7" t="s">
        <v>26</v>
      </c>
      <c r="N29" s="7">
        <v>0.53590000000000004</v>
      </c>
      <c r="O29" s="4" t="s">
        <v>36</v>
      </c>
      <c r="P29" s="4" t="s">
        <v>37</v>
      </c>
      <c r="R29" s="26" t="s">
        <v>103</v>
      </c>
    </row>
    <row r="30" spans="1:18" ht="14.5">
      <c r="A30" s="5" t="s">
        <v>18</v>
      </c>
      <c r="B30" s="5">
        <v>2.9</v>
      </c>
      <c r="C30" s="5">
        <v>1</v>
      </c>
      <c r="D30" s="5" t="s">
        <v>104</v>
      </c>
      <c r="E30" s="5" t="s">
        <v>104</v>
      </c>
      <c r="F30" s="4" t="s">
        <v>21</v>
      </c>
      <c r="G30" s="4" t="s">
        <v>22</v>
      </c>
      <c r="H30" s="4" t="s">
        <v>105</v>
      </c>
      <c r="I30" s="4" t="s">
        <v>35</v>
      </c>
      <c r="J30" s="6" t="s">
        <v>25</v>
      </c>
      <c r="K30" s="4">
        <v>10</v>
      </c>
      <c r="L30" s="4">
        <v>95</v>
      </c>
      <c r="M30" s="7" t="s">
        <v>26</v>
      </c>
      <c r="N30" s="7">
        <v>0.33</v>
      </c>
      <c r="P30" s="9" t="s">
        <v>28</v>
      </c>
      <c r="R30" s="27" t="s">
        <v>106</v>
      </c>
    </row>
    <row r="31" spans="1:18" ht="14.5">
      <c r="A31" s="5" t="s">
        <v>18</v>
      </c>
      <c r="B31" s="5">
        <v>2.9</v>
      </c>
      <c r="C31" s="5">
        <v>2</v>
      </c>
      <c r="D31" s="5" t="s">
        <v>104</v>
      </c>
      <c r="E31" s="5" t="s">
        <v>104</v>
      </c>
      <c r="F31" s="4" t="s">
        <v>107</v>
      </c>
      <c r="G31" s="4" t="s">
        <v>108</v>
      </c>
      <c r="H31" s="4" t="s">
        <v>109</v>
      </c>
      <c r="I31" s="4" t="s">
        <v>35</v>
      </c>
      <c r="J31" s="6" t="s">
        <v>25</v>
      </c>
      <c r="K31" s="4">
        <v>10</v>
      </c>
      <c r="L31" s="4">
        <v>95</v>
      </c>
      <c r="M31" s="7" t="s">
        <v>26</v>
      </c>
      <c r="N31" s="7">
        <f>0.33*0.0822825</f>
        <v>2.7153225E-2</v>
      </c>
      <c r="P31" s="9" t="s">
        <v>28</v>
      </c>
      <c r="R31" s="28" t="s">
        <v>110</v>
      </c>
    </row>
    <row r="32" spans="1:18" ht="15.5">
      <c r="A32" s="4" t="s">
        <v>18</v>
      </c>
      <c r="B32" s="11">
        <v>3.1</v>
      </c>
      <c r="C32" s="11">
        <v>1</v>
      </c>
      <c r="D32" s="11" t="s">
        <v>111</v>
      </c>
      <c r="E32" s="11" t="s">
        <v>112</v>
      </c>
      <c r="F32" s="11" t="s">
        <v>21</v>
      </c>
      <c r="G32" s="11" t="s">
        <v>77</v>
      </c>
      <c r="H32" s="11" t="s">
        <v>78</v>
      </c>
      <c r="I32" s="4" t="s">
        <v>35</v>
      </c>
      <c r="J32" s="6" t="s">
        <v>25</v>
      </c>
      <c r="K32" s="12">
        <v>30</v>
      </c>
      <c r="L32" s="4">
        <v>95</v>
      </c>
      <c r="M32" s="7" t="s">
        <v>26</v>
      </c>
      <c r="N32" s="7">
        <v>0.28120000000000001</v>
      </c>
      <c r="O32" s="4" t="s">
        <v>36</v>
      </c>
      <c r="P32" s="4" t="s">
        <v>37</v>
      </c>
      <c r="R32" s="13" t="s">
        <v>90</v>
      </c>
    </row>
    <row r="33" spans="1:18" ht="15.5">
      <c r="A33" s="4" t="s">
        <v>18</v>
      </c>
      <c r="B33" s="11">
        <v>3.2</v>
      </c>
      <c r="C33" s="11">
        <v>1</v>
      </c>
      <c r="D33" s="11" t="s">
        <v>113</v>
      </c>
      <c r="E33" s="11" t="s">
        <v>114</v>
      </c>
      <c r="F33" s="11" t="s">
        <v>21</v>
      </c>
      <c r="G33" s="11" t="s">
        <v>77</v>
      </c>
      <c r="H33" s="11" t="s">
        <v>78</v>
      </c>
      <c r="I33" s="4" t="s">
        <v>35</v>
      </c>
      <c r="J33" s="6" t="s">
        <v>25</v>
      </c>
      <c r="K33" s="12">
        <v>30</v>
      </c>
      <c r="L33" s="4">
        <v>95</v>
      </c>
      <c r="M33" s="7" t="s">
        <v>26</v>
      </c>
      <c r="N33" s="7">
        <v>0.1845</v>
      </c>
      <c r="O33" s="4" t="s">
        <v>36</v>
      </c>
      <c r="P33" s="4" t="s">
        <v>37</v>
      </c>
      <c r="R33" s="29" t="s">
        <v>115</v>
      </c>
    </row>
    <row r="34" spans="1:18" ht="15.5">
      <c r="A34" s="4" t="s">
        <v>18</v>
      </c>
      <c r="B34" s="11">
        <v>3.2</v>
      </c>
      <c r="C34" s="11">
        <v>2</v>
      </c>
      <c r="D34" s="11" t="s">
        <v>113</v>
      </c>
      <c r="E34" s="11" t="s">
        <v>114</v>
      </c>
      <c r="F34" s="11" t="s">
        <v>21</v>
      </c>
      <c r="G34" s="11" t="s">
        <v>77</v>
      </c>
      <c r="H34" s="11" t="s">
        <v>86</v>
      </c>
      <c r="I34" s="4" t="s">
        <v>35</v>
      </c>
      <c r="J34" s="6" t="s">
        <v>25</v>
      </c>
      <c r="K34" s="12">
        <v>30</v>
      </c>
      <c r="L34" s="4">
        <v>95</v>
      </c>
      <c r="M34" s="7" t="s">
        <v>26</v>
      </c>
      <c r="N34" s="7">
        <v>0.73799999999999999</v>
      </c>
      <c r="O34" s="4" t="s">
        <v>36</v>
      </c>
      <c r="P34" s="4" t="s">
        <v>37</v>
      </c>
      <c r="R34" s="29" t="s">
        <v>116</v>
      </c>
    </row>
    <row r="35" spans="1:18" ht="15.5">
      <c r="A35" s="4" t="s">
        <v>18</v>
      </c>
      <c r="B35" s="11">
        <v>3.2</v>
      </c>
      <c r="C35" s="11">
        <v>3</v>
      </c>
      <c r="D35" s="11" t="s">
        <v>113</v>
      </c>
      <c r="E35" s="11" t="s">
        <v>114</v>
      </c>
      <c r="F35" s="4" t="s">
        <v>21</v>
      </c>
      <c r="G35" s="11" t="s">
        <v>77</v>
      </c>
      <c r="H35" s="11" t="s">
        <v>97</v>
      </c>
      <c r="I35" s="4" t="s">
        <v>98</v>
      </c>
      <c r="J35" s="6" t="s">
        <v>25</v>
      </c>
      <c r="K35" s="12">
        <v>0</v>
      </c>
      <c r="L35" s="4">
        <v>95</v>
      </c>
      <c r="M35" s="7" t="s">
        <v>26</v>
      </c>
      <c r="N35" s="7">
        <v>0.73799999999999999</v>
      </c>
      <c r="O35" s="4" t="s">
        <v>36</v>
      </c>
      <c r="P35" s="4" t="s">
        <v>37</v>
      </c>
      <c r="R35" s="29" t="s">
        <v>117</v>
      </c>
    </row>
    <row r="36" spans="1:18" ht="15.5">
      <c r="A36" s="4" t="s">
        <v>18</v>
      </c>
      <c r="B36" s="11">
        <v>3.2</v>
      </c>
      <c r="C36" s="11">
        <v>4</v>
      </c>
      <c r="D36" s="11" t="s">
        <v>113</v>
      </c>
      <c r="E36" s="11" t="s">
        <v>114</v>
      </c>
      <c r="F36" s="4" t="s">
        <v>21</v>
      </c>
      <c r="G36" s="11" t="s">
        <v>77</v>
      </c>
      <c r="H36" s="11" t="s">
        <v>97</v>
      </c>
      <c r="I36" s="4" t="s">
        <v>100</v>
      </c>
      <c r="J36" s="6" t="s">
        <v>25</v>
      </c>
      <c r="K36" s="12">
        <v>15</v>
      </c>
      <c r="L36" s="4">
        <v>95</v>
      </c>
      <c r="M36" s="7" t="s">
        <v>26</v>
      </c>
      <c r="N36" s="7">
        <v>0.73799999999999999</v>
      </c>
      <c r="O36" s="4" t="s">
        <v>36</v>
      </c>
      <c r="P36" s="4" t="s">
        <v>37</v>
      </c>
      <c r="R36" s="29" t="s">
        <v>118</v>
      </c>
    </row>
    <row r="37" spans="1:18" ht="15.5">
      <c r="A37" s="4" t="s">
        <v>18</v>
      </c>
      <c r="B37" s="11">
        <v>3.2</v>
      </c>
      <c r="C37" s="11">
        <v>5</v>
      </c>
      <c r="D37" s="11" t="s">
        <v>113</v>
      </c>
      <c r="E37" s="11" t="s">
        <v>114</v>
      </c>
      <c r="F37" s="4" t="s">
        <v>21</v>
      </c>
      <c r="G37" s="11" t="s">
        <v>77</v>
      </c>
      <c r="H37" s="11" t="s">
        <v>97</v>
      </c>
      <c r="I37" s="4" t="s">
        <v>102</v>
      </c>
      <c r="J37" s="6" t="s">
        <v>25</v>
      </c>
      <c r="K37" s="12">
        <v>0</v>
      </c>
      <c r="L37" s="4">
        <v>95</v>
      </c>
      <c r="M37" s="7" t="s">
        <v>26</v>
      </c>
      <c r="N37" s="7">
        <v>0.73799999999999999</v>
      </c>
      <c r="O37" s="4" t="s">
        <v>36</v>
      </c>
      <c r="P37" s="4" t="s">
        <v>37</v>
      </c>
      <c r="R37" s="29" t="s">
        <v>119</v>
      </c>
    </row>
    <row r="38" spans="1:18" ht="15.5">
      <c r="A38" s="4" t="s">
        <v>18</v>
      </c>
      <c r="B38" s="11">
        <v>3.3</v>
      </c>
      <c r="C38" s="11">
        <v>1</v>
      </c>
      <c r="D38" s="11" t="s">
        <v>120</v>
      </c>
      <c r="E38" s="11" t="s">
        <v>121</v>
      </c>
      <c r="F38" s="11" t="s">
        <v>21</v>
      </c>
      <c r="G38" s="11" t="s">
        <v>122</v>
      </c>
      <c r="H38" s="11" t="s">
        <v>123</v>
      </c>
      <c r="I38" s="11" t="s">
        <v>35</v>
      </c>
      <c r="J38" s="6" t="s">
        <v>25</v>
      </c>
      <c r="K38" s="12">
        <v>20</v>
      </c>
      <c r="L38" s="4">
        <v>80</v>
      </c>
      <c r="M38" s="7" t="s">
        <v>124</v>
      </c>
      <c r="N38" s="7">
        <v>0.91</v>
      </c>
      <c r="O38" s="4" t="s">
        <v>36</v>
      </c>
      <c r="P38" s="4" t="s">
        <v>37</v>
      </c>
      <c r="R38" s="26" t="s">
        <v>125</v>
      </c>
    </row>
    <row r="39" spans="1:18" ht="14.5">
      <c r="A39" s="4" t="s">
        <v>18</v>
      </c>
      <c r="B39" s="11">
        <v>3.4</v>
      </c>
      <c r="C39" s="11">
        <v>1</v>
      </c>
      <c r="D39" s="11" t="s">
        <v>126</v>
      </c>
      <c r="E39" s="11" t="s">
        <v>127</v>
      </c>
      <c r="F39" s="11" t="s">
        <v>21</v>
      </c>
      <c r="G39" s="11" t="s">
        <v>33</v>
      </c>
      <c r="H39" s="11" t="s">
        <v>64</v>
      </c>
      <c r="I39" s="11" t="s">
        <v>35</v>
      </c>
      <c r="J39" s="6" t="s">
        <v>25</v>
      </c>
      <c r="K39" s="12">
        <v>0</v>
      </c>
      <c r="L39" s="4">
        <v>95</v>
      </c>
      <c r="M39" s="7" t="s">
        <v>26</v>
      </c>
      <c r="N39" s="7">
        <v>0.60140000000000005</v>
      </c>
      <c r="O39" s="4" t="s">
        <v>36</v>
      </c>
      <c r="P39" s="4" t="s">
        <v>37</v>
      </c>
      <c r="R39" s="4" t="s">
        <v>128</v>
      </c>
    </row>
    <row r="40" spans="1:18" ht="14.5">
      <c r="A40" s="4" t="s">
        <v>18</v>
      </c>
      <c r="B40" s="11">
        <v>3.4</v>
      </c>
      <c r="C40" s="11">
        <v>2</v>
      </c>
      <c r="D40" s="11" t="s">
        <v>126</v>
      </c>
      <c r="E40" s="11" t="s">
        <v>127</v>
      </c>
      <c r="F40" s="11" t="s">
        <v>21</v>
      </c>
      <c r="G40" s="11" t="s">
        <v>33</v>
      </c>
      <c r="H40" s="11" t="s">
        <v>34</v>
      </c>
      <c r="I40" s="11" t="s">
        <v>35</v>
      </c>
      <c r="J40" s="6" t="s">
        <v>25</v>
      </c>
      <c r="K40" s="12">
        <v>30</v>
      </c>
      <c r="L40" s="4">
        <v>95</v>
      </c>
      <c r="M40" s="7" t="s">
        <v>26</v>
      </c>
      <c r="N40" s="7">
        <v>0.28782000000000002</v>
      </c>
      <c r="O40" s="4" t="s">
        <v>36</v>
      </c>
      <c r="P40" s="4" t="s">
        <v>37</v>
      </c>
      <c r="R40" s="4" t="s">
        <v>129</v>
      </c>
    </row>
    <row r="41" spans="1:18" ht="14.5">
      <c r="A41" s="5" t="s">
        <v>18</v>
      </c>
      <c r="B41" s="5">
        <v>3.6</v>
      </c>
      <c r="C41" s="5">
        <v>1</v>
      </c>
      <c r="D41" s="5"/>
      <c r="E41" s="5" t="s">
        <v>130</v>
      </c>
      <c r="F41" s="4" t="s">
        <v>21</v>
      </c>
      <c r="G41" s="4" t="s">
        <v>131</v>
      </c>
      <c r="H41" s="4" t="s">
        <v>132</v>
      </c>
      <c r="I41" s="4" t="s">
        <v>35</v>
      </c>
      <c r="J41" s="6" t="s">
        <v>25</v>
      </c>
      <c r="K41" s="4">
        <v>0</v>
      </c>
      <c r="L41" s="4">
        <v>95</v>
      </c>
      <c r="M41" s="22" t="s">
        <v>26</v>
      </c>
      <c r="N41" s="22">
        <v>0.8</v>
      </c>
      <c r="O41" s="4" t="s">
        <v>133</v>
      </c>
      <c r="P41" s="9" t="s">
        <v>28</v>
      </c>
    </row>
    <row r="42" spans="1:18" ht="14.5">
      <c r="A42" s="5" t="s">
        <v>18</v>
      </c>
      <c r="B42" s="5">
        <v>3.6</v>
      </c>
      <c r="C42" s="5">
        <v>2</v>
      </c>
      <c r="D42" s="5"/>
      <c r="E42" s="5" t="s">
        <v>130</v>
      </c>
      <c r="F42" s="11" t="s">
        <v>21</v>
      </c>
      <c r="G42" s="11" t="s">
        <v>122</v>
      </c>
      <c r="H42" s="11" t="s">
        <v>134</v>
      </c>
      <c r="I42" s="4" t="s">
        <v>35</v>
      </c>
      <c r="J42" s="17" t="s">
        <v>44</v>
      </c>
      <c r="K42" s="4">
        <v>0</v>
      </c>
      <c r="L42" s="4">
        <v>95</v>
      </c>
      <c r="M42" s="22" t="s">
        <v>26</v>
      </c>
      <c r="N42" s="22">
        <f>0.1*0.8</f>
        <v>8.0000000000000016E-2</v>
      </c>
      <c r="O42" s="4" t="s">
        <v>133</v>
      </c>
      <c r="P42" s="9" t="s">
        <v>28</v>
      </c>
      <c r="Q42" s="11" t="s">
        <v>135</v>
      </c>
    </row>
    <row r="43" spans="1:18" ht="14.5">
      <c r="A43" s="5" t="s">
        <v>18</v>
      </c>
      <c r="B43" s="5">
        <v>3.7</v>
      </c>
      <c r="C43" s="5">
        <v>1</v>
      </c>
      <c r="D43" s="5"/>
      <c r="E43" s="5" t="s">
        <v>136</v>
      </c>
      <c r="F43" s="4" t="s">
        <v>21</v>
      </c>
      <c r="G43" s="4" t="s">
        <v>131</v>
      </c>
      <c r="H43" s="4" t="s">
        <v>137</v>
      </c>
      <c r="I43" s="4" t="s">
        <v>35</v>
      </c>
      <c r="J43" s="17" t="s">
        <v>44</v>
      </c>
      <c r="K43" s="4">
        <v>0</v>
      </c>
      <c r="L43" s="4">
        <v>95</v>
      </c>
      <c r="M43" s="8" t="s">
        <v>26</v>
      </c>
      <c r="N43" s="12">
        <v>0.85919999999999996</v>
      </c>
      <c r="P43" s="9" t="s">
        <v>28</v>
      </c>
      <c r="Q43" s="30" t="s">
        <v>138</v>
      </c>
      <c r="R43" s="31" t="s">
        <v>139</v>
      </c>
    </row>
    <row r="44" spans="1:18" ht="14.5">
      <c r="A44" s="5" t="s">
        <v>18</v>
      </c>
      <c r="B44" s="5">
        <v>3.7</v>
      </c>
      <c r="C44" s="5">
        <v>2</v>
      </c>
      <c r="D44" s="5"/>
      <c r="E44" s="5" t="s">
        <v>136</v>
      </c>
      <c r="F44" s="4" t="s">
        <v>21</v>
      </c>
      <c r="G44" s="4" t="s">
        <v>131</v>
      </c>
      <c r="H44" s="4" t="s">
        <v>137</v>
      </c>
      <c r="I44" s="4" t="s">
        <v>35</v>
      </c>
      <c r="J44" s="6" t="s">
        <v>25</v>
      </c>
      <c r="K44" s="4">
        <v>0</v>
      </c>
      <c r="L44" s="4">
        <v>95</v>
      </c>
      <c r="M44" s="8" t="s">
        <v>26</v>
      </c>
      <c r="N44" s="8">
        <f>0.8*0.9548946</f>
        <v>0.7639156800000001</v>
      </c>
      <c r="O44" s="4" t="s">
        <v>133</v>
      </c>
      <c r="P44" s="9" t="s">
        <v>28</v>
      </c>
      <c r="R44" s="32" t="s">
        <v>140</v>
      </c>
    </row>
    <row r="45" spans="1:18" ht="18.75" customHeight="1">
      <c r="A45" s="5" t="s">
        <v>18</v>
      </c>
      <c r="B45" s="5">
        <v>3.8</v>
      </c>
      <c r="C45" s="5">
        <v>1</v>
      </c>
      <c r="D45" s="5"/>
      <c r="E45" s="5" t="s">
        <v>141</v>
      </c>
      <c r="F45" s="4" t="s">
        <v>21</v>
      </c>
      <c r="G45" s="4" t="s">
        <v>131</v>
      </c>
      <c r="H45" s="4" t="s">
        <v>142</v>
      </c>
      <c r="I45" s="4" t="s">
        <v>35</v>
      </c>
      <c r="J45" s="6" t="s">
        <v>25</v>
      </c>
      <c r="K45" s="4">
        <v>0</v>
      </c>
      <c r="L45" s="4">
        <v>95</v>
      </c>
      <c r="M45" s="22" t="s">
        <v>26</v>
      </c>
      <c r="N45" s="22">
        <v>0.75384615399999999</v>
      </c>
      <c r="O45" s="4" t="s">
        <v>133</v>
      </c>
      <c r="P45" s="9" t="s">
        <v>28</v>
      </c>
      <c r="Q45" s="30" t="s">
        <v>143</v>
      </c>
      <c r="R45" s="4" t="s">
        <v>144</v>
      </c>
    </row>
    <row r="46" spans="1:18" ht="14.5">
      <c r="A46" s="5" t="s">
        <v>18</v>
      </c>
      <c r="B46" s="5">
        <v>3.8</v>
      </c>
      <c r="C46" s="5">
        <v>2</v>
      </c>
      <c r="D46" s="5"/>
      <c r="E46" s="5" t="s">
        <v>141</v>
      </c>
      <c r="F46" s="4" t="s">
        <v>21</v>
      </c>
      <c r="G46" s="4" t="s">
        <v>131</v>
      </c>
      <c r="H46" s="4" t="s">
        <v>142</v>
      </c>
      <c r="I46" s="4" t="s">
        <v>35</v>
      </c>
      <c r="J46" s="17" t="s">
        <v>44</v>
      </c>
      <c r="K46" s="4">
        <v>0</v>
      </c>
      <c r="L46" s="4">
        <v>95</v>
      </c>
      <c r="M46" s="12" t="s">
        <v>26</v>
      </c>
      <c r="N46" s="12">
        <v>0.22665299999999999</v>
      </c>
      <c r="P46" s="9" t="s">
        <v>28</v>
      </c>
      <c r="Q46" s="30" t="s">
        <v>138</v>
      </c>
      <c r="R46" s="4" t="s">
        <v>145</v>
      </c>
    </row>
    <row r="47" spans="1:18" ht="14.5">
      <c r="A47" s="5" t="s">
        <v>18</v>
      </c>
      <c r="B47" s="5">
        <v>3.9</v>
      </c>
      <c r="C47" s="5">
        <v>1</v>
      </c>
      <c r="D47" s="5"/>
      <c r="E47" s="5" t="s">
        <v>146</v>
      </c>
      <c r="F47" s="4" t="s">
        <v>21</v>
      </c>
      <c r="G47" s="4" t="s">
        <v>131</v>
      </c>
      <c r="H47" s="4" t="s">
        <v>147</v>
      </c>
      <c r="I47" s="4" t="s">
        <v>148</v>
      </c>
      <c r="J47" s="6" t="s">
        <v>25</v>
      </c>
      <c r="K47" s="4">
        <v>0</v>
      </c>
      <c r="L47" s="4">
        <v>95</v>
      </c>
      <c r="M47" s="22" t="s">
        <v>26</v>
      </c>
      <c r="N47" s="22">
        <f>0.229*0.2</f>
        <v>4.5800000000000007E-2</v>
      </c>
      <c r="O47" s="4" t="s">
        <v>133</v>
      </c>
      <c r="P47" s="9" t="s">
        <v>28</v>
      </c>
      <c r="Q47" s="4" t="s">
        <v>149</v>
      </c>
    </row>
    <row r="48" spans="1:18" ht="15.5">
      <c r="A48" s="4" t="s">
        <v>18</v>
      </c>
      <c r="B48" s="11">
        <v>4.0999999999999996</v>
      </c>
      <c r="C48" s="11">
        <v>1</v>
      </c>
      <c r="D48" s="11" t="s">
        <v>150</v>
      </c>
      <c r="E48" s="11" t="s">
        <v>151</v>
      </c>
      <c r="F48" s="4" t="s">
        <v>21</v>
      </c>
      <c r="G48" s="11" t="s">
        <v>77</v>
      </c>
      <c r="H48" s="11" t="s">
        <v>78</v>
      </c>
      <c r="I48" s="11" t="s">
        <v>35</v>
      </c>
      <c r="J48" s="6" t="s">
        <v>25</v>
      </c>
      <c r="K48" s="12">
        <v>30</v>
      </c>
      <c r="L48" s="4">
        <v>80</v>
      </c>
      <c r="M48" s="7" t="s">
        <v>26</v>
      </c>
      <c r="N48" s="7">
        <v>3.1477749999999999E-2</v>
      </c>
      <c r="O48" s="4" t="s">
        <v>36</v>
      </c>
      <c r="P48" s="4" t="s">
        <v>37</v>
      </c>
      <c r="R48" s="33" t="s">
        <v>152</v>
      </c>
    </row>
    <row r="49" spans="1:18" ht="14.5">
      <c r="A49" s="4" t="s">
        <v>18</v>
      </c>
      <c r="B49" s="11">
        <v>4.2</v>
      </c>
      <c r="C49" s="11">
        <v>1</v>
      </c>
      <c r="D49" s="11" t="s">
        <v>153</v>
      </c>
      <c r="E49" s="11" t="s">
        <v>154</v>
      </c>
      <c r="F49" s="4" t="s">
        <v>21</v>
      </c>
      <c r="G49" s="11" t="s">
        <v>33</v>
      </c>
      <c r="H49" s="11" t="s">
        <v>64</v>
      </c>
      <c r="I49" s="11" t="s">
        <v>35</v>
      </c>
      <c r="J49" s="6" t="s">
        <v>25</v>
      </c>
      <c r="K49" s="12">
        <v>0</v>
      </c>
      <c r="L49" s="4">
        <v>95</v>
      </c>
      <c r="M49" s="7" t="s">
        <v>26</v>
      </c>
      <c r="N49" s="7">
        <v>3.1800000000000001E-3</v>
      </c>
      <c r="O49" s="4" t="s">
        <v>36</v>
      </c>
      <c r="P49" s="4" t="s">
        <v>37</v>
      </c>
      <c r="R49" s="4" t="s">
        <v>129</v>
      </c>
    </row>
    <row r="50" spans="1:18" ht="14.5">
      <c r="A50" s="4" t="s">
        <v>18</v>
      </c>
      <c r="B50" s="11">
        <v>4.2</v>
      </c>
      <c r="C50" s="11">
        <v>2</v>
      </c>
      <c r="D50" s="11" t="s">
        <v>153</v>
      </c>
      <c r="E50" s="11" t="s">
        <v>154</v>
      </c>
      <c r="F50" s="4" t="s">
        <v>21</v>
      </c>
      <c r="G50" s="11" t="s">
        <v>33</v>
      </c>
      <c r="H50" s="11" t="s">
        <v>34</v>
      </c>
      <c r="I50" s="11" t="s">
        <v>35</v>
      </c>
      <c r="J50" s="6" t="s">
        <v>25</v>
      </c>
      <c r="K50" s="12">
        <v>30</v>
      </c>
      <c r="L50" s="4">
        <v>95</v>
      </c>
      <c r="M50" s="7" t="s">
        <v>26</v>
      </c>
      <c r="N50" s="7">
        <v>4.346E-3</v>
      </c>
      <c r="O50" s="4" t="s">
        <v>36</v>
      </c>
      <c r="P50" s="4" t="s">
        <v>37</v>
      </c>
      <c r="R50" s="4" t="s">
        <v>129</v>
      </c>
    </row>
    <row r="51" spans="1:18" ht="15.5">
      <c r="A51" s="4" t="s">
        <v>18</v>
      </c>
      <c r="B51" s="11">
        <v>4.3</v>
      </c>
      <c r="C51" s="11">
        <v>1</v>
      </c>
      <c r="D51" s="11" t="s">
        <v>155</v>
      </c>
      <c r="E51" s="11" t="s">
        <v>156</v>
      </c>
      <c r="F51" s="4" t="s">
        <v>21</v>
      </c>
      <c r="G51" s="11" t="s">
        <v>122</v>
      </c>
      <c r="H51" s="11" t="s">
        <v>157</v>
      </c>
      <c r="I51" s="11" t="s">
        <v>35</v>
      </c>
      <c r="J51" s="6" t="s">
        <v>25</v>
      </c>
      <c r="K51" s="12">
        <v>30</v>
      </c>
      <c r="L51" s="4">
        <v>80</v>
      </c>
      <c r="M51" s="7" t="s">
        <v>124</v>
      </c>
      <c r="N51" s="7">
        <v>8.1000000000000003E-2</v>
      </c>
      <c r="O51" s="4" t="s">
        <v>36</v>
      </c>
      <c r="P51" s="4" t="s">
        <v>37</v>
      </c>
      <c r="R51" s="26" t="s">
        <v>158</v>
      </c>
    </row>
    <row r="52" spans="1:18" ht="14.5">
      <c r="A52" s="4" t="s">
        <v>18</v>
      </c>
      <c r="B52" s="11">
        <v>4.4000000000000004</v>
      </c>
      <c r="C52" s="11">
        <v>1</v>
      </c>
      <c r="D52" s="11" t="s">
        <v>159</v>
      </c>
      <c r="E52" s="11" t="s">
        <v>160</v>
      </c>
      <c r="F52" s="4" t="s">
        <v>21</v>
      </c>
      <c r="G52" s="11" t="s">
        <v>122</v>
      </c>
      <c r="H52" s="11" t="s">
        <v>134</v>
      </c>
      <c r="I52" s="11" t="s">
        <v>35</v>
      </c>
      <c r="J52" s="6" t="s">
        <v>25</v>
      </c>
      <c r="K52" s="12">
        <v>30</v>
      </c>
      <c r="L52" s="4">
        <v>80</v>
      </c>
      <c r="M52" s="7" t="s">
        <v>26</v>
      </c>
      <c r="N52" s="7">
        <v>9.2999999999999999E-2</v>
      </c>
      <c r="O52" s="4" t="s">
        <v>36</v>
      </c>
      <c r="P52" s="4" t="s">
        <v>37</v>
      </c>
      <c r="R52" s="24" t="s">
        <v>161</v>
      </c>
    </row>
    <row r="53" spans="1:18" ht="12.5">
      <c r="A53" s="4" t="s">
        <v>162</v>
      </c>
      <c r="B53" s="4">
        <v>5.0999999999999996</v>
      </c>
      <c r="C53" s="4">
        <v>1</v>
      </c>
      <c r="D53" s="4" t="s">
        <v>163</v>
      </c>
      <c r="E53" s="4" t="s">
        <v>164</v>
      </c>
      <c r="J53" s="19"/>
      <c r="M53" s="7"/>
      <c r="N53" s="7"/>
      <c r="P53" s="4" t="s">
        <v>37</v>
      </c>
    </row>
    <row r="54" spans="1:18" ht="12.5">
      <c r="A54" s="4" t="s">
        <v>162</v>
      </c>
      <c r="B54" s="4">
        <v>5.2</v>
      </c>
      <c r="C54" s="4">
        <v>1</v>
      </c>
      <c r="D54" s="4" t="s">
        <v>163</v>
      </c>
      <c r="E54" s="4" t="s">
        <v>165</v>
      </c>
      <c r="J54" s="19"/>
      <c r="M54" s="7"/>
      <c r="N54" s="7"/>
      <c r="P54" s="4" t="s">
        <v>37</v>
      </c>
    </row>
    <row r="55" spans="1:18" ht="12.5">
      <c r="A55" s="4" t="s">
        <v>162</v>
      </c>
      <c r="B55" s="4">
        <v>5.3</v>
      </c>
      <c r="C55" s="4">
        <v>1</v>
      </c>
      <c r="D55" s="4" t="s">
        <v>166</v>
      </c>
      <c r="E55" s="4" t="s">
        <v>167</v>
      </c>
      <c r="J55" s="19"/>
      <c r="M55" s="7"/>
      <c r="N55" s="7"/>
      <c r="P55" s="4" t="s">
        <v>37</v>
      </c>
    </row>
    <row r="56" spans="1:18" ht="12.5">
      <c r="A56" s="4" t="s">
        <v>162</v>
      </c>
      <c r="B56" s="4">
        <v>5.4</v>
      </c>
      <c r="C56" s="4">
        <v>1</v>
      </c>
      <c r="D56" s="4" t="s">
        <v>166</v>
      </c>
      <c r="E56" s="4" t="s">
        <v>168</v>
      </c>
      <c r="J56" s="19"/>
      <c r="M56" s="7"/>
      <c r="N56" s="7"/>
      <c r="P56" s="4" t="s">
        <v>37</v>
      </c>
    </row>
    <row r="57" spans="1:18" ht="12.5">
      <c r="A57" s="4" t="s">
        <v>162</v>
      </c>
      <c r="B57" s="4">
        <v>5.5</v>
      </c>
      <c r="C57" s="4">
        <v>1</v>
      </c>
      <c r="D57" s="4" t="s">
        <v>169</v>
      </c>
      <c r="E57" s="4" t="s">
        <v>170</v>
      </c>
      <c r="J57" s="19"/>
      <c r="M57" s="7"/>
      <c r="N57" s="7"/>
      <c r="P57" s="4" t="s">
        <v>37</v>
      </c>
    </row>
    <row r="58" spans="1:18" ht="14.5">
      <c r="A58" s="4" t="s">
        <v>162</v>
      </c>
      <c r="B58" s="4">
        <v>5.6</v>
      </c>
      <c r="C58" s="4">
        <v>1</v>
      </c>
      <c r="D58" s="4" t="s">
        <v>171</v>
      </c>
      <c r="E58" s="11" t="s">
        <v>172</v>
      </c>
      <c r="J58" s="19"/>
      <c r="M58" s="7"/>
      <c r="N58" s="7"/>
      <c r="P58" s="4" t="s">
        <v>37</v>
      </c>
    </row>
    <row r="59" spans="1:18" ht="12.5">
      <c r="A59" s="5" t="s">
        <v>162</v>
      </c>
      <c r="B59" s="5">
        <v>5.7</v>
      </c>
      <c r="C59" s="5">
        <v>1</v>
      </c>
      <c r="D59" s="5" t="s">
        <v>173</v>
      </c>
      <c r="E59" s="5" t="s">
        <v>174</v>
      </c>
      <c r="J59" s="19"/>
      <c r="M59" s="7"/>
      <c r="N59" s="7"/>
      <c r="P59" s="4" t="s">
        <v>37</v>
      </c>
    </row>
    <row r="60" spans="1:18" ht="12.5">
      <c r="A60" s="5" t="s">
        <v>162</v>
      </c>
      <c r="B60" s="5">
        <v>5.8</v>
      </c>
      <c r="C60" s="5">
        <v>1</v>
      </c>
      <c r="D60" s="5" t="s">
        <v>175</v>
      </c>
      <c r="E60" s="5" t="s">
        <v>176</v>
      </c>
      <c r="J60" s="19"/>
      <c r="M60" s="7"/>
      <c r="N60" s="7"/>
      <c r="P60" s="4" t="s">
        <v>37</v>
      </c>
    </row>
    <row r="61" spans="1:18" ht="12.5">
      <c r="A61" s="5" t="s">
        <v>162</v>
      </c>
      <c r="B61" s="5">
        <v>5.9</v>
      </c>
      <c r="C61" s="5">
        <v>1</v>
      </c>
      <c r="D61" s="5" t="s">
        <v>177</v>
      </c>
      <c r="E61" s="5" t="s">
        <v>178</v>
      </c>
      <c r="J61" s="19"/>
      <c r="M61" s="7"/>
      <c r="N61" s="7"/>
      <c r="P61" s="4" t="s">
        <v>37</v>
      </c>
    </row>
    <row r="62" spans="1:18" ht="12.5">
      <c r="J62" s="19"/>
      <c r="M62" s="7"/>
      <c r="N62" s="7"/>
    </row>
    <row r="63" spans="1:18" ht="12.5">
      <c r="J63" s="19"/>
      <c r="M63" s="7"/>
      <c r="N63" s="7"/>
    </row>
    <row r="64" spans="1:18" ht="12.5">
      <c r="J64" s="19"/>
      <c r="M64" s="7"/>
      <c r="N64" s="7"/>
    </row>
    <row r="65" spans="10:14" ht="12.5">
      <c r="J65" s="19"/>
      <c r="M65" s="7"/>
      <c r="N65" s="7"/>
    </row>
    <row r="66" spans="10:14" ht="12.5">
      <c r="J66" s="19"/>
      <c r="M66" s="7"/>
      <c r="N66" s="7"/>
    </row>
    <row r="67" spans="10:14" ht="12.5">
      <c r="J67" s="19"/>
      <c r="M67" s="7"/>
      <c r="N67" s="7"/>
    </row>
    <row r="68" spans="10:14" ht="12.5">
      <c r="J68" s="19"/>
      <c r="M68" s="7"/>
      <c r="N68" s="7"/>
    </row>
    <row r="69" spans="10:14" ht="12.5">
      <c r="J69" s="19"/>
      <c r="M69" s="7"/>
      <c r="N69" s="7"/>
    </row>
    <row r="70" spans="10:14" ht="12.5">
      <c r="J70" s="19"/>
      <c r="M70" s="7"/>
      <c r="N70" s="7"/>
    </row>
    <row r="71" spans="10:14" ht="12.5">
      <c r="J71" s="19"/>
      <c r="M71" s="7"/>
      <c r="N71" s="7"/>
    </row>
    <row r="72" spans="10:14" ht="12.5">
      <c r="J72" s="19"/>
      <c r="M72" s="7"/>
      <c r="N72" s="7"/>
    </row>
    <row r="73" spans="10:14" ht="12.5">
      <c r="J73" s="19"/>
      <c r="M73" s="7"/>
      <c r="N73" s="7"/>
    </row>
    <row r="74" spans="10:14" ht="12.5">
      <c r="J74" s="19"/>
      <c r="M74" s="7"/>
      <c r="N74" s="7"/>
    </row>
    <row r="75" spans="10:14" ht="12.5">
      <c r="J75" s="19"/>
      <c r="M75" s="7"/>
      <c r="N75" s="7"/>
    </row>
    <row r="76" spans="10:14" ht="12.5">
      <c r="J76" s="19"/>
      <c r="M76" s="7"/>
      <c r="N76" s="7"/>
    </row>
    <row r="77" spans="10:14" ht="12.5">
      <c r="J77" s="19"/>
      <c r="M77" s="7"/>
      <c r="N77" s="7"/>
    </row>
    <row r="78" spans="10:14" ht="12.5">
      <c r="J78" s="19"/>
      <c r="M78" s="7"/>
      <c r="N78" s="7"/>
    </row>
    <row r="79" spans="10:14" ht="12.5">
      <c r="J79" s="19"/>
      <c r="M79" s="7"/>
      <c r="N79" s="7"/>
    </row>
    <row r="80" spans="10:14" ht="12.5">
      <c r="J80" s="19"/>
      <c r="M80" s="7"/>
      <c r="N80" s="7"/>
    </row>
    <row r="81" spans="10:14" ht="12.5">
      <c r="J81" s="19"/>
      <c r="M81" s="7"/>
      <c r="N81" s="7"/>
    </row>
    <row r="82" spans="10:14" ht="12.5">
      <c r="J82" s="19"/>
      <c r="M82" s="7"/>
      <c r="N82" s="7"/>
    </row>
    <row r="83" spans="10:14" ht="12.5">
      <c r="J83" s="19"/>
      <c r="M83" s="7"/>
      <c r="N83" s="7"/>
    </row>
    <row r="84" spans="10:14" ht="12.5">
      <c r="J84" s="19"/>
      <c r="M84" s="7"/>
      <c r="N84" s="7"/>
    </row>
    <row r="85" spans="10:14" ht="12.5">
      <c r="J85" s="19"/>
      <c r="M85" s="7"/>
      <c r="N85" s="7"/>
    </row>
    <row r="86" spans="10:14" ht="12.5">
      <c r="J86" s="19"/>
      <c r="M86" s="7"/>
      <c r="N86" s="7"/>
    </row>
    <row r="87" spans="10:14" ht="12.5">
      <c r="J87" s="19"/>
      <c r="M87" s="7"/>
      <c r="N87" s="7"/>
    </row>
    <row r="88" spans="10:14" ht="12.5">
      <c r="J88" s="19"/>
      <c r="M88" s="7"/>
      <c r="N88" s="7"/>
    </row>
    <row r="89" spans="10:14" ht="12.5">
      <c r="J89" s="19"/>
      <c r="M89" s="7"/>
      <c r="N89" s="7"/>
    </row>
    <row r="90" spans="10:14" ht="12.5">
      <c r="J90" s="19"/>
      <c r="M90" s="7"/>
      <c r="N90" s="7"/>
    </row>
    <row r="91" spans="10:14" ht="12.5">
      <c r="J91" s="19"/>
      <c r="M91" s="7"/>
      <c r="N91" s="7"/>
    </row>
    <row r="92" spans="10:14" ht="12.5">
      <c r="J92" s="19"/>
      <c r="M92" s="7"/>
      <c r="N92" s="7"/>
    </row>
    <row r="93" spans="10:14" ht="12.5">
      <c r="J93" s="19"/>
      <c r="M93" s="7"/>
      <c r="N93" s="7"/>
    </row>
    <row r="94" spans="10:14" ht="12.5">
      <c r="J94" s="19"/>
      <c r="M94" s="7"/>
      <c r="N94" s="7"/>
    </row>
    <row r="95" spans="10:14" ht="12.5">
      <c r="J95" s="19"/>
      <c r="M95" s="7"/>
      <c r="N95" s="7"/>
    </row>
    <row r="96" spans="10:14" ht="12.5">
      <c r="J96" s="19"/>
      <c r="M96" s="7"/>
      <c r="N96" s="7"/>
    </row>
    <row r="97" spans="10:14" ht="12.5">
      <c r="J97" s="19"/>
      <c r="M97" s="7"/>
      <c r="N97" s="7"/>
    </row>
    <row r="98" spans="10:14" ht="12.5">
      <c r="J98" s="19"/>
      <c r="M98" s="7"/>
      <c r="N98" s="7"/>
    </row>
    <row r="99" spans="10:14" ht="12.5">
      <c r="J99" s="19"/>
      <c r="M99" s="7"/>
      <c r="N99" s="7"/>
    </row>
    <row r="100" spans="10:14" ht="12.5">
      <c r="J100" s="19"/>
      <c r="M100" s="7"/>
      <c r="N100" s="7"/>
    </row>
    <row r="101" spans="10:14" ht="12.5">
      <c r="J101" s="19"/>
      <c r="M101" s="7"/>
      <c r="N101" s="7"/>
    </row>
    <row r="102" spans="10:14" ht="12.5">
      <c r="J102" s="19"/>
      <c r="M102" s="7"/>
      <c r="N102" s="7"/>
    </row>
    <row r="103" spans="10:14" ht="12.5">
      <c r="J103" s="19"/>
      <c r="M103" s="7"/>
      <c r="N103" s="7"/>
    </row>
    <row r="104" spans="10:14" ht="12.5">
      <c r="J104" s="19"/>
      <c r="M104" s="7"/>
      <c r="N104" s="7"/>
    </row>
    <row r="105" spans="10:14" ht="12.5">
      <c r="J105" s="19"/>
      <c r="M105" s="7"/>
      <c r="N105" s="7"/>
    </row>
    <row r="106" spans="10:14" ht="12.5">
      <c r="J106" s="19"/>
      <c r="M106" s="7"/>
      <c r="N106" s="7"/>
    </row>
    <row r="107" spans="10:14" ht="12.5">
      <c r="J107" s="19"/>
      <c r="M107" s="7"/>
      <c r="N107" s="7"/>
    </row>
    <row r="108" spans="10:14" ht="12.5">
      <c r="J108" s="19"/>
      <c r="M108" s="7"/>
      <c r="N108" s="7"/>
    </row>
    <row r="109" spans="10:14" ht="12.5">
      <c r="J109" s="19"/>
      <c r="M109" s="7"/>
      <c r="N109" s="7"/>
    </row>
    <row r="110" spans="10:14" ht="12.5">
      <c r="J110" s="19"/>
      <c r="M110" s="7"/>
      <c r="N110" s="7"/>
    </row>
    <row r="111" spans="10:14" ht="12.5">
      <c r="J111" s="19"/>
      <c r="M111" s="7"/>
      <c r="N111" s="7"/>
    </row>
    <row r="112" spans="10:14" ht="12.5">
      <c r="J112" s="19"/>
      <c r="M112" s="7"/>
      <c r="N112" s="7"/>
    </row>
    <row r="113" spans="10:14" ht="12.5">
      <c r="J113" s="19"/>
      <c r="M113" s="7"/>
      <c r="N113" s="7"/>
    </row>
    <row r="114" spans="10:14" ht="12.5">
      <c r="J114" s="19"/>
      <c r="M114" s="7"/>
      <c r="N114" s="7"/>
    </row>
    <row r="115" spans="10:14" ht="12.5">
      <c r="J115" s="19"/>
      <c r="M115" s="7"/>
      <c r="N115" s="7"/>
    </row>
    <row r="116" spans="10:14" ht="12.5">
      <c r="J116" s="19"/>
      <c r="M116" s="7"/>
      <c r="N116" s="7"/>
    </row>
    <row r="117" spans="10:14" ht="12.5">
      <c r="J117" s="19"/>
      <c r="M117" s="7"/>
      <c r="N117" s="7"/>
    </row>
    <row r="118" spans="10:14" ht="12.5">
      <c r="J118" s="19"/>
      <c r="M118" s="7"/>
      <c r="N118" s="7"/>
    </row>
    <row r="119" spans="10:14" ht="12.5">
      <c r="J119" s="19"/>
      <c r="M119" s="7"/>
      <c r="N119" s="7"/>
    </row>
    <row r="120" spans="10:14" ht="12.5">
      <c r="J120" s="19"/>
      <c r="M120" s="7"/>
      <c r="N120" s="7"/>
    </row>
    <row r="121" spans="10:14" ht="12.5">
      <c r="J121" s="19"/>
      <c r="M121" s="7"/>
      <c r="N121" s="7"/>
    </row>
    <row r="122" spans="10:14" ht="12.5">
      <c r="J122" s="19"/>
      <c r="M122" s="7"/>
      <c r="N122" s="7"/>
    </row>
    <row r="123" spans="10:14" ht="12.5">
      <c r="J123" s="19"/>
      <c r="M123" s="7"/>
      <c r="N123" s="7"/>
    </row>
    <row r="124" spans="10:14" ht="12.5">
      <c r="J124" s="19"/>
      <c r="M124" s="7"/>
      <c r="N124" s="7"/>
    </row>
    <row r="125" spans="10:14" ht="12.5">
      <c r="J125" s="19"/>
      <c r="M125" s="7"/>
      <c r="N125" s="7"/>
    </row>
    <row r="126" spans="10:14" ht="12.5">
      <c r="J126" s="19"/>
      <c r="M126" s="7"/>
      <c r="N126" s="7"/>
    </row>
    <row r="127" spans="10:14" ht="12.5">
      <c r="J127" s="19"/>
      <c r="M127" s="7"/>
      <c r="N127" s="7"/>
    </row>
    <row r="128" spans="10:14" ht="12.5">
      <c r="J128" s="19"/>
      <c r="M128" s="7"/>
      <c r="N128" s="7"/>
    </row>
    <row r="129" spans="10:14" ht="12.5">
      <c r="J129" s="19"/>
      <c r="M129" s="7"/>
      <c r="N129" s="7"/>
    </row>
    <row r="130" spans="10:14" ht="12.5">
      <c r="J130" s="19"/>
      <c r="M130" s="7"/>
      <c r="N130" s="7"/>
    </row>
    <row r="131" spans="10:14" ht="12.5">
      <c r="J131" s="19"/>
      <c r="M131" s="7"/>
      <c r="N131" s="7"/>
    </row>
    <row r="132" spans="10:14" ht="12.5">
      <c r="J132" s="19"/>
      <c r="M132" s="7"/>
      <c r="N132" s="7"/>
    </row>
    <row r="133" spans="10:14" ht="12.5">
      <c r="J133" s="19"/>
      <c r="M133" s="7"/>
      <c r="N133" s="7"/>
    </row>
    <row r="134" spans="10:14" ht="12.5">
      <c r="J134" s="19"/>
      <c r="M134" s="7"/>
      <c r="N134" s="7"/>
    </row>
    <row r="135" spans="10:14" ht="12.5">
      <c r="J135" s="19"/>
      <c r="M135" s="7"/>
      <c r="N135" s="7"/>
    </row>
    <row r="136" spans="10:14" ht="12.5">
      <c r="J136" s="19"/>
      <c r="M136" s="7"/>
      <c r="N136" s="7"/>
    </row>
    <row r="137" spans="10:14" ht="12.5">
      <c r="J137" s="19"/>
      <c r="M137" s="7"/>
      <c r="N137" s="7"/>
    </row>
    <row r="138" spans="10:14" ht="12.5">
      <c r="J138" s="19"/>
      <c r="M138" s="7"/>
      <c r="N138" s="7"/>
    </row>
    <row r="139" spans="10:14" ht="12.5">
      <c r="J139" s="19"/>
      <c r="M139" s="7"/>
      <c r="N139" s="7"/>
    </row>
    <row r="140" spans="10:14" ht="12.5">
      <c r="J140" s="19"/>
      <c r="M140" s="7"/>
      <c r="N140" s="7"/>
    </row>
    <row r="141" spans="10:14" ht="12.5">
      <c r="J141" s="19"/>
      <c r="M141" s="7"/>
      <c r="N141" s="7"/>
    </row>
    <row r="142" spans="10:14" ht="12.5">
      <c r="J142" s="19"/>
      <c r="M142" s="7"/>
      <c r="N142" s="7"/>
    </row>
    <row r="143" spans="10:14" ht="12.5">
      <c r="J143" s="19"/>
      <c r="M143" s="7"/>
      <c r="N143" s="7"/>
    </row>
    <row r="144" spans="10:14" ht="12.5">
      <c r="J144" s="19"/>
      <c r="M144" s="7"/>
      <c r="N144" s="7"/>
    </row>
    <row r="145" spans="10:14" ht="12.5">
      <c r="J145" s="19"/>
      <c r="M145" s="7"/>
      <c r="N145" s="7"/>
    </row>
    <row r="146" spans="10:14" ht="12.5">
      <c r="J146" s="19"/>
      <c r="M146" s="7"/>
      <c r="N146" s="7"/>
    </row>
    <row r="147" spans="10:14" ht="12.5">
      <c r="J147" s="19"/>
      <c r="M147" s="7"/>
      <c r="N147" s="7"/>
    </row>
    <row r="148" spans="10:14" ht="12.5">
      <c r="J148" s="19"/>
      <c r="M148" s="7"/>
      <c r="N148" s="7"/>
    </row>
    <row r="149" spans="10:14" ht="12.5">
      <c r="J149" s="19"/>
      <c r="M149" s="7"/>
      <c r="N149" s="7"/>
    </row>
    <row r="150" spans="10:14" ht="12.5">
      <c r="J150" s="19"/>
      <c r="M150" s="7"/>
      <c r="N150" s="7"/>
    </row>
    <row r="151" spans="10:14" ht="12.5">
      <c r="J151" s="19"/>
      <c r="M151" s="7"/>
      <c r="N151" s="7"/>
    </row>
    <row r="152" spans="10:14" ht="12.5">
      <c r="J152" s="19"/>
      <c r="M152" s="7"/>
      <c r="N152" s="7"/>
    </row>
    <row r="153" spans="10:14" ht="12.5">
      <c r="J153" s="19"/>
      <c r="M153" s="7"/>
      <c r="N153" s="7"/>
    </row>
    <row r="154" spans="10:14" ht="12.5">
      <c r="J154" s="19"/>
      <c r="M154" s="7"/>
      <c r="N154" s="7"/>
    </row>
    <row r="155" spans="10:14" ht="12.5">
      <c r="J155" s="19"/>
      <c r="M155" s="7"/>
      <c r="N155" s="7"/>
    </row>
    <row r="156" spans="10:14" ht="12.5">
      <c r="J156" s="19"/>
      <c r="M156" s="7"/>
      <c r="N156" s="7"/>
    </row>
    <row r="157" spans="10:14" ht="12.5">
      <c r="J157" s="19"/>
      <c r="M157" s="7"/>
      <c r="N157" s="7"/>
    </row>
    <row r="158" spans="10:14" ht="12.5">
      <c r="J158" s="19"/>
      <c r="M158" s="7"/>
      <c r="N158" s="7"/>
    </row>
    <row r="159" spans="10:14" ht="12.5">
      <c r="J159" s="19"/>
      <c r="M159" s="7"/>
      <c r="N159" s="7"/>
    </row>
    <row r="160" spans="10:14" ht="12.5">
      <c r="J160" s="19"/>
      <c r="M160" s="7"/>
      <c r="N160" s="7"/>
    </row>
    <row r="161" spans="10:14" ht="12.5">
      <c r="J161" s="19"/>
      <c r="M161" s="7"/>
      <c r="N161" s="7"/>
    </row>
    <row r="162" spans="10:14" ht="12.5">
      <c r="J162" s="19"/>
      <c r="M162" s="7"/>
      <c r="N162" s="7"/>
    </row>
    <row r="163" spans="10:14" ht="12.5">
      <c r="J163" s="19"/>
      <c r="M163" s="7"/>
      <c r="N163" s="7"/>
    </row>
    <row r="164" spans="10:14" ht="12.5">
      <c r="J164" s="19"/>
      <c r="M164" s="7"/>
      <c r="N164" s="7"/>
    </row>
    <row r="165" spans="10:14" ht="12.5">
      <c r="J165" s="19"/>
      <c r="M165" s="7"/>
      <c r="N165" s="7"/>
    </row>
    <row r="166" spans="10:14" ht="12.5">
      <c r="J166" s="19"/>
      <c r="M166" s="7"/>
      <c r="N166" s="7"/>
    </row>
    <row r="167" spans="10:14" ht="12.5">
      <c r="J167" s="19"/>
      <c r="M167" s="7"/>
      <c r="N167" s="7"/>
    </row>
    <row r="168" spans="10:14" ht="12.5">
      <c r="J168" s="19"/>
      <c r="M168" s="7"/>
      <c r="N168" s="7"/>
    </row>
    <row r="169" spans="10:14" ht="12.5">
      <c r="J169" s="19"/>
      <c r="M169" s="7"/>
      <c r="N169" s="7"/>
    </row>
    <row r="170" spans="10:14" ht="12.5">
      <c r="J170" s="19"/>
      <c r="M170" s="7"/>
      <c r="N170" s="7"/>
    </row>
    <row r="171" spans="10:14" ht="12.5">
      <c r="J171" s="19"/>
      <c r="M171" s="7"/>
      <c r="N171" s="7"/>
    </row>
    <row r="172" spans="10:14" ht="12.5">
      <c r="J172" s="19"/>
      <c r="M172" s="7"/>
      <c r="N172" s="7"/>
    </row>
    <row r="173" spans="10:14" ht="12.5">
      <c r="J173" s="19"/>
      <c r="M173" s="7"/>
      <c r="N173" s="7"/>
    </row>
    <row r="174" spans="10:14" ht="12.5">
      <c r="J174" s="19"/>
      <c r="M174" s="7"/>
      <c r="N174" s="7"/>
    </row>
    <row r="175" spans="10:14" ht="12.5">
      <c r="J175" s="19"/>
      <c r="M175" s="7"/>
      <c r="N175" s="7"/>
    </row>
    <row r="176" spans="10:14" ht="12.5">
      <c r="J176" s="19"/>
      <c r="M176" s="7"/>
      <c r="N176" s="7"/>
    </row>
    <row r="177" spans="10:14" ht="12.5">
      <c r="J177" s="19"/>
      <c r="M177" s="7"/>
      <c r="N177" s="7"/>
    </row>
    <row r="178" spans="10:14" ht="12.5">
      <c r="J178" s="19"/>
      <c r="M178" s="7"/>
      <c r="N178" s="7"/>
    </row>
    <row r="179" spans="10:14" ht="12.5">
      <c r="J179" s="19"/>
      <c r="M179" s="7"/>
      <c r="N179" s="7"/>
    </row>
    <row r="180" spans="10:14" ht="12.5">
      <c r="J180" s="19"/>
      <c r="M180" s="7"/>
      <c r="N180" s="7"/>
    </row>
    <row r="181" spans="10:14" ht="12.5">
      <c r="J181" s="19"/>
      <c r="M181" s="7"/>
      <c r="N181" s="7"/>
    </row>
    <row r="182" spans="10:14" ht="12.5">
      <c r="J182" s="19"/>
      <c r="M182" s="7"/>
      <c r="N182" s="7"/>
    </row>
    <row r="183" spans="10:14" ht="12.5">
      <c r="J183" s="19"/>
      <c r="M183" s="7"/>
      <c r="N183" s="7"/>
    </row>
    <row r="184" spans="10:14" ht="12.5">
      <c r="J184" s="19"/>
      <c r="M184" s="7"/>
      <c r="N184" s="7"/>
    </row>
    <row r="185" spans="10:14" ht="12.5">
      <c r="J185" s="19"/>
      <c r="M185" s="7"/>
      <c r="N185" s="7"/>
    </row>
    <row r="186" spans="10:14" ht="12.5">
      <c r="J186" s="19"/>
      <c r="M186" s="7"/>
      <c r="N186" s="7"/>
    </row>
    <row r="187" spans="10:14" ht="12.5">
      <c r="J187" s="19"/>
      <c r="M187" s="7"/>
      <c r="N187" s="7"/>
    </row>
    <row r="188" spans="10:14" ht="12.5">
      <c r="J188" s="19"/>
      <c r="M188" s="7"/>
      <c r="N188" s="7"/>
    </row>
    <row r="189" spans="10:14" ht="12.5">
      <c r="J189" s="19"/>
      <c r="M189" s="7"/>
      <c r="N189" s="7"/>
    </row>
    <row r="190" spans="10:14" ht="12.5">
      <c r="J190" s="19"/>
      <c r="M190" s="7"/>
      <c r="N190" s="7"/>
    </row>
    <row r="191" spans="10:14" ht="12.5">
      <c r="J191" s="19"/>
      <c r="M191" s="7"/>
      <c r="N191" s="7"/>
    </row>
    <row r="192" spans="10:14" ht="12.5">
      <c r="J192" s="19"/>
      <c r="M192" s="7"/>
      <c r="N192" s="7"/>
    </row>
    <row r="193" spans="10:14" ht="12.5">
      <c r="J193" s="19"/>
      <c r="M193" s="7"/>
      <c r="N193" s="7"/>
    </row>
    <row r="194" spans="10:14" ht="12.5">
      <c r="J194" s="19"/>
      <c r="M194" s="7"/>
      <c r="N194" s="7"/>
    </row>
    <row r="195" spans="10:14" ht="12.5">
      <c r="J195" s="19"/>
      <c r="M195" s="7"/>
      <c r="N195" s="7"/>
    </row>
    <row r="196" spans="10:14" ht="12.5">
      <c r="J196" s="19"/>
      <c r="M196" s="7"/>
      <c r="N196" s="7"/>
    </row>
    <row r="197" spans="10:14" ht="12.5">
      <c r="J197" s="19"/>
      <c r="M197" s="7"/>
      <c r="N197" s="7"/>
    </row>
    <row r="198" spans="10:14" ht="12.5">
      <c r="J198" s="19"/>
      <c r="M198" s="7"/>
      <c r="N198" s="7"/>
    </row>
    <row r="199" spans="10:14" ht="12.5">
      <c r="J199" s="19"/>
      <c r="M199" s="7"/>
      <c r="N199" s="7"/>
    </row>
    <row r="200" spans="10:14" ht="12.5">
      <c r="J200" s="19"/>
      <c r="M200" s="7"/>
      <c r="N200" s="7"/>
    </row>
    <row r="201" spans="10:14" ht="12.5">
      <c r="J201" s="19"/>
      <c r="M201" s="7"/>
      <c r="N201" s="7"/>
    </row>
    <row r="202" spans="10:14" ht="12.5">
      <c r="J202" s="19"/>
      <c r="M202" s="7"/>
      <c r="N202" s="7"/>
    </row>
    <row r="203" spans="10:14" ht="12.5">
      <c r="J203" s="19"/>
      <c r="M203" s="7"/>
      <c r="N203" s="7"/>
    </row>
    <row r="204" spans="10:14" ht="12.5">
      <c r="J204" s="19"/>
      <c r="M204" s="7"/>
      <c r="N204" s="7"/>
    </row>
    <row r="205" spans="10:14" ht="12.5">
      <c r="J205" s="19"/>
      <c r="M205" s="7"/>
      <c r="N205" s="7"/>
    </row>
    <row r="206" spans="10:14" ht="12.5">
      <c r="J206" s="19"/>
      <c r="M206" s="7"/>
      <c r="N206" s="7"/>
    </row>
    <row r="207" spans="10:14" ht="12.5">
      <c r="J207" s="19"/>
      <c r="M207" s="7"/>
      <c r="N207" s="7"/>
    </row>
    <row r="208" spans="10:14" ht="12.5">
      <c r="J208" s="19"/>
      <c r="M208" s="7"/>
      <c r="N208" s="7"/>
    </row>
    <row r="209" spans="10:14" ht="12.5">
      <c r="J209" s="19"/>
      <c r="M209" s="7"/>
      <c r="N209" s="7"/>
    </row>
    <row r="210" spans="10:14" ht="12.5">
      <c r="J210" s="19"/>
      <c r="M210" s="7"/>
      <c r="N210" s="7"/>
    </row>
    <row r="211" spans="10:14" ht="12.5">
      <c r="J211" s="19"/>
      <c r="M211" s="7"/>
      <c r="N211" s="7"/>
    </row>
    <row r="212" spans="10:14" ht="12.5">
      <c r="J212" s="19"/>
      <c r="M212" s="7"/>
      <c r="N212" s="7"/>
    </row>
    <row r="213" spans="10:14" ht="12.5">
      <c r="J213" s="19"/>
      <c r="M213" s="7"/>
      <c r="N213" s="7"/>
    </row>
    <row r="214" spans="10:14" ht="12.5">
      <c r="J214" s="19"/>
      <c r="M214" s="7"/>
      <c r="N214" s="7"/>
    </row>
    <row r="215" spans="10:14" ht="12.5">
      <c r="J215" s="19"/>
      <c r="M215" s="7"/>
      <c r="N215" s="7"/>
    </row>
    <row r="216" spans="10:14" ht="12.5">
      <c r="J216" s="19"/>
      <c r="M216" s="7"/>
      <c r="N216" s="7"/>
    </row>
    <row r="217" spans="10:14" ht="12.5">
      <c r="J217" s="19"/>
      <c r="M217" s="7"/>
      <c r="N217" s="7"/>
    </row>
    <row r="218" spans="10:14" ht="12.5">
      <c r="J218" s="19"/>
      <c r="M218" s="7"/>
      <c r="N218" s="7"/>
    </row>
    <row r="219" spans="10:14" ht="12.5">
      <c r="J219" s="19"/>
      <c r="M219" s="7"/>
      <c r="N219" s="7"/>
    </row>
    <row r="220" spans="10:14" ht="12.5">
      <c r="J220" s="19"/>
      <c r="M220" s="7"/>
      <c r="N220" s="7"/>
    </row>
    <row r="221" spans="10:14" ht="12.5">
      <c r="J221" s="19"/>
      <c r="M221" s="7"/>
      <c r="N221" s="7"/>
    </row>
    <row r="222" spans="10:14" ht="12.5">
      <c r="J222" s="19"/>
      <c r="M222" s="7"/>
      <c r="N222" s="7"/>
    </row>
    <row r="223" spans="10:14" ht="12.5">
      <c r="J223" s="19"/>
      <c r="M223" s="7"/>
      <c r="N223" s="7"/>
    </row>
    <row r="224" spans="10:14" ht="12.5">
      <c r="J224" s="19"/>
      <c r="M224" s="7"/>
      <c r="N224" s="7"/>
    </row>
    <row r="225" spans="10:14" ht="12.5">
      <c r="J225" s="19"/>
      <c r="M225" s="7"/>
      <c r="N225" s="7"/>
    </row>
    <row r="226" spans="10:14" ht="12.5">
      <c r="J226" s="19"/>
      <c r="M226" s="7"/>
      <c r="N226" s="7"/>
    </row>
    <row r="227" spans="10:14" ht="12.5">
      <c r="J227" s="19"/>
      <c r="M227" s="7"/>
      <c r="N227" s="7"/>
    </row>
    <row r="228" spans="10:14" ht="12.5">
      <c r="J228" s="19"/>
      <c r="M228" s="7"/>
      <c r="N228" s="7"/>
    </row>
    <row r="229" spans="10:14" ht="12.5">
      <c r="J229" s="19"/>
      <c r="M229" s="7"/>
      <c r="N229" s="7"/>
    </row>
    <row r="230" spans="10:14" ht="12.5">
      <c r="J230" s="19"/>
      <c r="M230" s="7"/>
      <c r="N230" s="7"/>
    </row>
    <row r="231" spans="10:14" ht="12.5">
      <c r="J231" s="19"/>
      <c r="M231" s="7"/>
      <c r="N231" s="7"/>
    </row>
    <row r="232" spans="10:14" ht="12.5">
      <c r="J232" s="19"/>
      <c r="M232" s="7"/>
      <c r="N232" s="7"/>
    </row>
    <row r="233" spans="10:14" ht="12.5">
      <c r="J233" s="19"/>
      <c r="M233" s="7"/>
      <c r="N233" s="7"/>
    </row>
    <row r="234" spans="10:14" ht="12.5">
      <c r="J234" s="19"/>
      <c r="M234" s="7"/>
      <c r="N234" s="7"/>
    </row>
    <row r="235" spans="10:14" ht="12.5">
      <c r="J235" s="19"/>
      <c r="M235" s="7"/>
      <c r="N235" s="7"/>
    </row>
    <row r="236" spans="10:14" ht="12.5">
      <c r="J236" s="19"/>
      <c r="M236" s="7"/>
      <c r="N236" s="7"/>
    </row>
    <row r="237" spans="10:14" ht="12.5">
      <c r="J237" s="19"/>
      <c r="M237" s="7"/>
      <c r="N237" s="7"/>
    </row>
    <row r="238" spans="10:14" ht="12.5">
      <c r="J238" s="19"/>
      <c r="M238" s="7"/>
      <c r="N238" s="7"/>
    </row>
    <row r="239" spans="10:14" ht="12.5">
      <c r="J239" s="19"/>
      <c r="M239" s="7"/>
      <c r="N239" s="7"/>
    </row>
    <row r="240" spans="10:14" ht="12.5">
      <c r="J240" s="19"/>
      <c r="M240" s="7"/>
      <c r="N240" s="7"/>
    </row>
    <row r="241" spans="10:14" ht="12.5">
      <c r="J241" s="19"/>
      <c r="M241" s="7"/>
      <c r="N241" s="7"/>
    </row>
    <row r="242" spans="10:14" ht="12.5">
      <c r="J242" s="19"/>
      <c r="M242" s="7"/>
      <c r="N242" s="7"/>
    </row>
    <row r="243" spans="10:14" ht="12.5">
      <c r="J243" s="19"/>
      <c r="M243" s="7"/>
      <c r="N243" s="7"/>
    </row>
    <row r="244" spans="10:14" ht="12.5">
      <c r="J244" s="19"/>
      <c r="M244" s="7"/>
      <c r="N244" s="7"/>
    </row>
    <row r="245" spans="10:14" ht="12.5">
      <c r="J245" s="19"/>
      <c r="M245" s="7"/>
      <c r="N245" s="7"/>
    </row>
    <row r="246" spans="10:14" ht="12.5">
      <c r="J246" s="19"/>
      <c r="M246" s="7"/>
      <c r="N246" s="7"/>
    </row>
    <row r="247" spans="10:14" ht="12.5">
      <c r="J247" s="19"/>
      <c r="M247" s="7"/>
      <c r="N247" s="7"/>
    </row>
    <row r="248" spans="10:14" ht="12.5">
      <c r="J248" s="19"/>
      <c r="M248" s="7"/>
      <c r="N248" s="7"/>
    </row>
    <row r="249" spans="10:14" ht="12.5">
      <c r="J249" s="19"/>
      <c r="M249" s="7"/>
      <c r="N249" s="7"/>
    </row>
    <row r="250" spans="10:14" ht="12.5">
      <c r="J250" s="19"/>
      <c r="M250" s="7"/>
      <c r="N250" s="7"/>
    </row>
    <row r="251" spans="10:14" ht="12.5">
      <c r="J251" s="19"/>
      <c r="M251" s="7"/>
      <c r="N251" s="7"/>
    </row>
    <row r="252" spans="10:14" ht="12.5">
      <c r="J252" s="19"/>
      <c r="M252" s="7"/>
      <c r="N252" s="7"/>
    </row>
    <row r="253" spans="10:14" ht="12.5">
      <c r="J253" s="19"/>
      <c r="M253" s="7"/>
      <c r="N253" s="7"/>
    </row>
    <row r="254" spans="10:14" ht="12.5">
      <c r="J254" s="19"/>
      <c r="M254" s="7"/>
      <c r="N254" s="7"/>
    </row>
    <row r="255" spans="10:14" ht="12.5">
      <c r="J255" s="19"/>
      <c r="M255" s="7"/>
      <c r="N255" s="7"/>
    </row>
    <row r="256" spans="10:14" ht="12.5">
      <c r="J256" s="19"/>
      <c r="M256" s="7"/>
      <c r="N256" s="7"/>
    </row>
    <row r="257" spans="10:14" ht="12.5">
      <c r="J257" s="19"/>
      <c r="M257" s="7"/>
      <c r="N257" s="7"/>
    </row>
    <row r="258" spans="10:14" ht="12.5">
      <c r="J258" s="19"/>
      <c r="M258" s="7"/>
      <c r="N258" s="7"/>
    </row>
    <row r="259" spans="10:14" ht="12.5">
      <c r="J259" s="19"/>
      <c r="M259" s="7"/>
      <c r="N259" s="7"/>
    </row>
    <row r="260" spans="10:14" ht="12.5">
      <c r="J260" s="19"/>
      <c r="M260" s="7"/>
      <c r="N260" s="7"/>
    </row>
    <row r="261" spans="10:14" ht="12.5">
      <c r="J261" s="19"/>
      <c r="M261" s="7"/>
      <c r="N261" s="7"/>
    </row>
    <row r="262" spans="10:14" ht="12.5">
      <c r="J262" s="19"/>
      <c r="M262" s="7"/>
      <c r="N262" s="7"/>
    </row>
    <row r="263" spans="10:14" ht="12.5">
      <c r="J263" s="19"/>
      <c r="M263" s="7"/>
      <c r="N263" s="7"/>
    </row>
    <row r="264" spans="10:14" ht="12.5">
      <c r="J264" s="19"/>
      <c r="M264" s="7"/>
      <c r="N264" s="7"/>
    </row>
    <row r="265" spans="10:14" ht="12.5">
      <c r="J265" s="19"/>
      <c r="M265" s="7"/>
      <c r="N265" s="7"/>
    </row>
    <row r="266" spans="10:14" ht="12.5">
      <c r="J266" s="19"/>
      <c r="M266" s="7"/>
      <c r="N266" s="7"/>
    </row>
    <row r="267" spans="10:14" ht="12.5">
      <c r="J267" s="19"/>
      <c r="M267" s="7"/>
      <c r="N267" s="7"/>
    </row>
    <row r="268" spans="10:14" ht="12.5">
      <c r="J268" s="19"/>
      <c r="M268" s="7"/>
      <c r="N268" s="7"/>
    </row>
    <row r="269" spans="10:14" ht="12.5">
      <c r="J269" s="19"/>
      <c r="M269" s="7"/>
      <c r="N269" s="7"/>
    </row>
    <row r="270" spans="10:14" ht="12.5">
      <c r="J270" s="19"/>
      <c r="M270" s="7"/>
      <c r="N270" s="7"/>
    </row>
    <row r="271" spans="10:14" ht="12.5">
      <c r="J271" s="19"/>
      <c r="M271" s="7"/>
      <c r="N271" s="7"/>
    </row>
    <row r="272" spans="10:14" ht="12.5">
      <c r="J272" s="19"/>
      <c r="M272" s="7"/>
      <c r="N272" s="7"/>
    </row>
    <row r="273" spans="10:14" ht="12.5">
      <c r="J273" s="19"/>
      <c r="M273" s="7"/>
      <c r="N273" s="7"/>
    </row>
    <row r="274" spans="10:14" ht="12.5">
      <c r="J274" s="19"/>
      <c r="M274" s="7"/>
      <c r="N274" s="7"/>
    </row>
    <row r="275" spans="10:14" ht="12.5">
      <c r="J275" s="19"/>
      <c r="M275" s="7"/>
      <c r="N275" s="7"/>
    </row>
    <row r="276" spans="10:14" ht="12.5">
      <c r="J276" s="19"/>
      <c r="M276" s="7"/>
      <c r="N276" s="7"/>
    </row>
    <row r="277" spans="10:14" ht="12.5">
      <c r="J277" s="19"/>
      <c r="M277" s="7"/>
      <c r="N277" s="7"/>
    </row>
    <row r="278" spans="10:14" ht="12.5">
      <c r="J278" s="19"/>
      <c r="M278" s="7"/>
      <c r="N278" s="7"/>
    </row>
    <row r="279" spans="10:14" ht="12.5">
      <c r="J279" s="19"/>
      <c r="M279" s="7"/>
      <c r="N279" s="7"/>
    </row>
    <row r="280" spans="10:14" ht="12.5">
      <c r="J280" s="19"/>
      <c r="M280" s="7"/>
      <c r="N280" s="7"/>
    </row>
    <row r="281" spans="10:14" ht="12.5">
      <c r="J281" s="19"/>
      <c r="M281" s="7"/>
      <c r="N281" s="7"/>
    </row>
    <row r="282" spans="10:14" ht="12.5">
      <c r="J282" s="19"/>
      <c r="M282" s="7"/>
      <c r="N282" s="7"/>
    </row>
    <row r="283" spans="10:14" ht="12.5">
      <c r="J283" s="19"/>
      <c r="M283" s="7"/>
      <c r="N283" s="7"/>
    </row>
    <row r="284" spans="10:14" ht="12.5">
      <c r="J284" s="19"/>
      <c r="M284" s="7"/>
      <c r="N284" s="7"/>
    </row>
    <row r="285" spans="10:14" ht="12.5">
      <c r="J285" s="19"/>
      <c r="M285" s="7"/>
      <c r="N285" s="7"/>
    </row>
    <row r="286" spans="10:14" ht="12.5">
      <c r="J286" s="19"/>
      <c r="M286" s="7"/>
      <c r="N286" s="7"/>
    </row>
    <row r="287" spans="10:14" ht="12.5">
      <c r="J287" s="19"/>
      <c r="M287" s="7"/>
      <c r="N287" s="7"/>
    </row>
    <row r="288" spans="10:14" ht="12.5">
      <c r="J288" s="19"/>
      <c r="M288" s="7"/>
      <c r="N288" s="7"/>
    </row>
    <row r="289" spans="10:14" ht="12.5">
      <c r="J289" s="19"/>
      <c r="M289" s="7"/>
      <c r="N289" s="7"/>
    </row>
    <row r="290" spans="10:14" ht="12.5">
      <c r="J290" s="19"/>
      <c r="M290" s="7"/>
      <c r="N290" s="7"/>
    </row>
    <row r="291" spans="10:14" ht="12.5">
      <c r="J291" s="19"/>
      <c r="M291" s="7"/>
      <c r="N291" s="7"/>
    </row>
    <row r="292" spans="10:14" ht="12.5">
      <c r="J292" s="19"/>
      <c r="M292" s="7"/>
      <c r="N292" s="7"/>
    </row>
    <row r="293" spans="10:14" ht="12.5">
      <c r="J293" s="19"/>
      <c r="M293" s="7"/>
      <c r="N293" s="7"/>
    </row>
    <row r="294" spans="10:14" ht="12.5">
      <c r="J294" s="19"/>
      <c r="M294" s="7"/>
      <c r="N294" s="7"/>
    </row>
    <row r="295" spans="10:14" ht="12.5">
      <c r="J295" s="19"/>
      <c r="M295" s="7"/>
      <c r="N295" s="7"/>
    </row>
    <row r="296" spans="10:14" ht="12.5">
      <c r="J296" s="19"/>
      <c r="M296" s="7"/>
      <c r="N296" s="7"/>
    </row>
    <row r="297" spans="10:14" ht="12.5">
      <c r="J297" s="19"/>
      <c r="M297" s="7"/>
      <c r="N297" s="7"/>
    </row>
    <row r="298" spans="10:14" ht="12.5">
      <c r="J298" s="19"/>
      <c r="M298" s="7"/>
      <c r="N298" s="7"/>
    </row>
    <row r="299" spans="10:14" ht="12.5">
      <c r="J299" s="19"/>
      <c r="M299" s="7"/>
      <c r="N299" s="7"/>
    </row>
    <row r="300" spans="10:14" ht="12.5">
      <c r="J300" s="19"/>
      <c r="M300" s="7"/>
      <c r="N300" s="7"/>
    </row>
    <row r="301" spans="10:14" ht="12.5">
      <c r="J301" s="19"/>
      <c r="M301" s="7"/>
      <c r="N301" s="7"/>
    </row>
    <row r="302" spans="10:14" ht="12.5">
      <c r="J302" s="19"/>
      <c r="M302" s="7"/>
      <c r="N302" s="7"/>
    </row>
    <row r="303" spans="10:14" ht="12.5">
      <c r="J303" s="19"/>
      <c r="M303" s="7"/>
      <c r="N303" s="7"/>
    </row>
    <row r="304" spans="10:14" ht="12.5">
      <c r="J304" s="19"/>
      <c r="M304" s="7"/>
      <c r="N304" s="7"/>
    </row>
    <row r="305" spans="10:14" ht="12.5">
      <c r="J305" s="19"/>
      <c r="M305" s="7"/>
      <c r="N305" s="7"/>
    </row>
    <row r="306" spans="10:14" ht="12.5">
      <c r="J306" s="19"/>
      <c r="M306" s="7"/>
      <c r="N306" s="7"/>
    </row>
    <row r="307" spans="10:14" ht="12.5">
      <c r="J307" s="19"/>
      <c r="M307" s="7"/>
      <c r="N307" s="7"/>
    </row>
    <row r="308" spans="10:14" ht="12.5">
      <c r="J308" s="19"/>
      <c r="M308" s="7"/>
      <c r="N308" s="7"/>
    </row>
    <row r="309" spans="10:14" ht="12.5">
      <c r="J309" s="19"/>
      <c r="M309" s="7"/>
      <c r="N309" s="7"/>
    </row>
    <row r="310" spans="10:14" ht="12.5">
      <c r="J310" s="19"/>
      <c r="M310" s="7"/>
      <c r="N310" s="7"/>
    </row>
    <row r="311" spans="10:14" ht="12.5">
      <c r="J311" s="19"/>
      <c r="M311" s="7"/>
      <c r="N311" s="7"/>
    </row>
    <row r="312" spans="10:14" ht="12.5">
      <c r="J312" s="19"/>
      <c r="M312" s="7"/>
      <c r="N312" s="7"/>
    </row>
    <row r="313" spans="10:14" ht="12.5">
      <c r="J313" s="19"/>
      <c r="M313" s="7"/>
      <c r="N313" s="7"/>
    </row>
    <row r="314" spans="10:14" ht="12.5">
      <c r="J314" s="19"/>
      <c r="M314" s="7"/>
      <c r="N314" s="7"/>
    </row>
    <row r="315" spans="10:14" ht="12.5">
      <c r="J315" s="19"/>
      <c r="M315" s="7"/>
      <c r="N315" s="7"/>
    </row>
    <row r="316" spans="10:14" ht="12.5">
      <c r="J316" s="19"/>
      <c r="M316" s="7"/>
      <c r="N316" s="7"/>
    </row>
    <row r="317" spans="10:14" ht="12.5">
      <c r="J317" s="19"/>
      <c r="M317" s="7"/>
      <c r="N317" s="7"/>
    </row>
    <row r="318" spans="10:14" ht="12.5">
      <c r="J318" s="19"/>
      <c r="M318" s="7"/>
      <c r="N318" s="7"/>
    </row>
    <row r="319" spans="10:14" ht="12.5">
      <c r="J319" s="19"/>
      <c r="M319" s="7"/>
      <c r="N319" s="7"/>
    </row>
    <row r="320" spans="10:14" ht="12.5">
      <c r="J320" s="19"/>
      <c r="M320" s="7"/>
      <c r="N320" s="7"/>
    </row>
    <row r="321" spans="10:14" ht="12.5">
      <c r="J321" s="19"/>
      <c r="M321" s="7"/>
      <c r="N321" s="7"/>
    </row>
    <row r="322" spans="10:14" ht="12.5">
      <c r="J322" s="19"/>
      <c r="M322" s="7"/>
      <c r="N322" s="7"/>
    </row>
    <row r="323" spans="10:14" ht="12.5">
      <c r="J323" s="19"/>
      <c r="M323" s="7"/>
      <c r="N323" s="7"/>
    </row>
    <row r="324" spans="10:14" ht="12.5">
      <c r="J324" s="19"/>
      <c r="M324" s="7"/>
      <c r="N324" s="7"/>
    </row>
    <row r="325" spans="10:14" ht="12.5">
      <c r="J325" s="19"/>
      <c r="M325" s="7"/>
      <c r="N325" s="7"/>
    </row>
    <row r="326" spans="10:14" ht="12.5">
      <c r="J326" s="19"/>
      <c r="M326" s="7"/>
      <c r="N326" s="7"/>
    </row>
    <row r="327" spans="10:14" ht="12.5">
      <c r="J327" s="19"/>
      <c r="M327" s="7"/>
      <c r="N327" s="7"/>
    </row>
    <row r="328" spans="10:14" ht="12.5">
      <c r="J328" s="19"/>
      <c r="M328" s="7"/>
      <c r="N328" s="7"/>
    </row>
    <row r="329" spans="10:14" ht="12.5">
      <c r="J329" s="19"/>
      <c r="M329" s="7"/>
      <c r="N329" s="7"/>
    </row>
    <row r="330" spans="10:14" ht="12.5">
      <c r="J330" s="19"/>
      <c r="M330" s="7"/>
      <c r="N330" s="7"/>
    </row>
    <row r="331" spans="10:14" ht="12.5">
      <c r="J331" s="19"/>
      <c r="M331" s="7"/>
      <c r="N331" s="7"/>
    </row>
    <row r="332" spans="10:14" ht="12.5">
      <c r="J332" s="19"/>
      <c r="M332" s="7"/>
      <c r="N332" s="7"/>
    </row>
    <row r="333" spans="10:14" ht="12.5">
      <c r="J333" s="19"/>
      <c r="M333" s="7"/>
      <c r="N333" s="7"/>
    </row>
    <row r="334" spans="10:14" ht="12.5">
      <c r="J334" s="19"/>
      <c r="M334" s="7"/>
      <c r="N334" s="7"/>
    </row>
    <row r="335" spans="10:14" ht="12.5">
      <c r="J335" s="19"/>
      <c r="M335" s="7"/>
      <c r="N335" s="7"/>
    </row>
    <row r="336" spans="10:14" ht="12.5">
      <c r="J336" s="19"/>
      <c r="M336" s="7"/>
      <c r="N336" s="7"/>
    </row>
    <row r="337" spans="10:14" ht="12.5">
      <c r="J337" s="19"/>
      <c r="M337" s="7"/>
      <c r="N337" s="7"/>
    </row>
    <row r="338" spans="10:14" ht="12.5">
      <c r="J338" s="19"/>
      <c r="M338" s="7"/>
      <c r="N338" s="7"/>
    </row>
    <row r="339" spans="10:14" ht="12.5">
      <c r="J339" s="19"/>
      <c r="M339" s="7"/>
      <c r="N339" s="7"/>
    </row>
    <row r="340" spans="10:14" ht="12.5">
      <c r="J340" s="19"/>
      <c r="M340" s="7"/>
      <c r="N340" s="7"/>
    </row>
    <row r="341" spans="10:14" ht="12.5">
      <c r="J341" s="19"/>
      <c r="M341" s="7"/>
      <c r="N341" s="7"/>
    </row>
    <row r="342" spans="10:14" ht="12.5">
      <c r="J342" s="19"/>
      <c r="M342" s="7"/>
      <c r="N342" s="7"/>
    </row>
    <row r="343" spans="10:14" ht="12.5">
      <c r="J343" s="19"/>
      <c r="M343" s="7"/>
      <c r="N343" s="7"/>
    </row>
    <row r="344" spans="10:14" ht="12.5">
      <c r="J344" s="19"/>
      <c r="M344" s="7"/>
      <c r="N344" s="7"/>
    </row>
    <row r="345" spans="10:14" ht="12.5">
      <c r="J345" s="19"/>
      <c r="M345" s="7"/>
      <c r="N345" s="7"/>
    </row>
    <row r="346" spans="10:14" ht="12.5">
      <c r="J346" s="19"/>
      <c r="M346" s="7"/>
      <c r="N346" s="7"/>
    </row>
    <row r="347" spans="10:14" ht="12.5">
      <c r="J347" s="19"/>
      <c r="M347" s="7"/>
      <c r="N347" s="7"/>
    </row>
    <row r="348" spans="10:14" ht="12.5">
      <c r="J348" s="19"/>
      <c r="M348" s="7"/>
      <c r="N348" s="7"/>
    </row>
    <row r="349" spans="10:14" ht="12.5">
      <c r="J349" s="19"/>
      <c r="M349" s="7"/>
      <c r="N349" s="7"/>
    </row>
    <row r="350" spans="10:14" ht="12.5">
      <c r="J350" s="19"/>
      <c r="M350" s="7"/>
      <c r="N350" s="7"/>
    </row>
    <row r="351" spans="10:14" ht="12.5">
      <c r="J351" s="19"/>
      <c r="M351" s="7"/>
      <c r="N351" s="7"/>
    </row>
    <row r="352" spans="10:14" ht="12.5">
      <c r="J352" s="19"/>
      <c r="M352" s="7"/>
      <c r="N352" s="7"/>
    </row>
    <row r="353" spans="10:14" ht="12.5">
      <c r="J353" s="19"/>
      <c r="M353" s="7"/>
      <c r="N353" s="7"/>
    </row>
    <row r="354" spans="10:14" ht="12.5">
      <c r="J354" s="19"/>
      <c r="M354" s="7"/>
      <c r="N354" s="7"/>
    </row>
    <row r="355" spans="10:14" ht="12.5">
      <c r="J355" s="19"/>
      <c r="M355" s="7"/>
      <c r="N355" s="7"/>
    </row>
    <row r="356" spans="10:14" ht="12.5">
      <c r="J356" s="19"/>
      <c r="M356" s="7"/>
      <c r="N356" s="7"/>
    </row>
    <row r="357" spans="10:14" ht="12.5">
      <c r="J357" s="19"/>
      <c r="M357" s="7"/>
      <c r="N357" s="7"/>
    </row>
    <row r="358" spans="10:14" ht="12.5">
      <c r="J358" s="19"/>
      <c r="M358" s="7"/>
      <c r="N358" s="7"/>
    </row>
    <row r="359" spans="10:14" ht="12.5">
      <c r="J359" s="19"/>
      <c r="M359" s="7"/>
      <c r="N359" s="7"/>
    </row>
    <row r="360" spans="10:14" ht="12.5">
      <c r="J360" s="19"/>
      <c r="M360" s="7"/>
      <c r="N360" s="7"/>
    </row>
    <row r="361" spans="10:14" ht="12.5">
      <c r="J361" s="19"/>
      <c r="M361" s="7"/>
      <c r="N361" s="7"/>
    </row>
    <row r="362" spans="10:14" ht="12.5">
      <c r="J362" s="19"/>
      <c r="M362" s="7"/>
      <c r="N362" s="7"/>
    </row>
    <row r="363" spans="10:14" ht="12.5">
      <c r="J363" s="19"/>
      <c r="M363" s="7"/>
      <c r="N363" s="7"/>
    </row>
    <row r="364" spans="10:14" ht="12.5">
      <c r="J364" s="19"/>
      <c r="M364" s="7"/>
      <c r="N364" s="7"/>
    </row>
    <row r="365" spans="10:14" ht="12.5">
      <c r="J365" s="19"/>
      <c r="M365" s="7"/>
      <c r="N365" s="7"/>
    </row>
    <row r="366" spans="10:14" ht="12.5">
      <c r="J366" s="19"/>
      <c r="M366" s="7"/>
      <c r="N366" s="7"/>
    </row>
    <row r="367" spans="10:14" ht="12.5">
      <c r="J367" s="19"/>
      <c r="M367" s="7"/>
      <c r="N367" s="7"/>
    </row>
    <row r="368" spans="10:14" ht="12.5">
      <c r="J368" s="19"/>
      <c r="M368" s="7"/>
      <c r="N368" s="7"/>
    </row>
    <row r="369" spans="10:14" ht="12.5">
      <c r="J369" s="19"/>
      <c r="M369" s="7"/>
      <c r="N369" s="7"/>
    </row>
    <row r="370" spans="10:14" ht="12.5">
      <c r="J370" s="19"/>
      <c r="M370" s="7"/>
      <c r="N370" s="7"/>
    </row>
    <row r="371" spans="10:14" ht="12.5">
      <c r="J371" s="19"/>
      <c r="M371" s="7"/>
      <c r="N371" s="7"/>
    </row>
    <row r="372" spans="10:14" ht="12.5">
      <c r="J372" s="19"/>
      <c r="M372" s="7"/>
      <c r="N372" s="7"/>
    </row>
    <row r="373" spans="10:14" ht="12.5">
      <c r="J373" s="19"/>
      <c r="M373" s="7"/>
      <c r="N373" s="7"/>
    </row>
    <row r="374" spans="10:14" ht="12.5">
      <c r="J374" s="19"/>
      <c r="M374" s="7"/>
      <c r="N374" s="7"/>
    </row>
    <row r="375" spans="10:14" ht="12.5">
      <c r="J375" s="19"/>
      <c r="M375" s="7"/>
      <c r="N375" s="7"/>
    </row>
    <row r="376" spans="10:14" ht="12.5">
      <c r="J376" s="19"/>
      <c r="M376" s="7"/>
      <c r="N376" s="7"/>
    </row>
    <row r="377" spans="10:14" ht="12.5">
      <c r="J377" s="19"/>
      <c r="M377" s="7"/>
      <c r="N377" s="7"/>
    </row>
    <row r="378" spans="10:14" ht="12.5">
      <c r="J378" s="19"/>
      <c r="M378" s="7"/>
      <c r="N378" s="7"/>
    </row>
    <row r="379" spans="10:14" ht="12.5">
      <c r="J379" s="19"/>
      <c r="M379" s="7"/>
      <c r="N379" s="7"/>
    </row>
    <row r="380" spans="10:14" ht="12.5">
      <c r="J380" s="19"/>
      <c r="M380" s="7"/>
      <c r="N380" s="7"/>
    </row>
    <row r="381" spans="10:14" ht="12.5">
      <c r="J381" s="19"/>
      <c r="M381" s="7"/>
      <c r="N381" s="7"/>
    </row>
    <row r="382" spans="10:14" ht="12.5">
      <c r="J382" s="19"/>
      <c r="M382" s="7"/>
      <c r="N382" s="7"/>
    </row>
    <row r="383" spans="10:14" ht="12.5">
      <c r="J383" s="19"/>
      <c r="M383" s="7"/>
      <c r="N383" s="7"/>
    </row>
    <row r="384" spans="10:14" ht="12.5">
      <c r="J384" s="19"/>
      <c r="M384" s="7"/>
      <c r="N384" s="7"/>
    </row>
    <row r="385" spans="10:14" ht="12.5">
      <c r="J385" s="19"/>
      <c r="M385" s="7"/>
      <c r="N385" s="7"/>
    </row>
    <row r="386" spans="10:14" ht="12.5">
      <c r="J386" s="19"/>
      <c r="M386" s="7"/>
      <c r="N386" s="7"/>
    </row>
    <row r="387" spans="10:14" ht="12.5">
      <c r="J387" s="19"/>
      <c r="M387" s="7"/>
      <c r="N387" s="7"/>
    </row>
    <row r="388" spans="10:14" ht="12.5">
      <c r="J388" s="19"/>
      <c r="M388" s="7"/>
      <c r="N388" s="7"/>
    </row>
    <row r="389" spans="10:14" ht="12.5">
      <c r="J389" s="19"/>
      <c r="M389" s="7"/>
      <c r="N389" s="7"/>
    </row>
    <row r="390" spans="10:14" ht="12.5">
      <c r="J390" s="19"/>
      <c r="M390" s="7"/>
      <c r="N390" s="7"/>
    </row>
    <row r="391" spans="10:14" ht="12.5">
      <c r="J391" s="19"/>
      <c r="M391" s="7"/>
      <c r="N391" s="7"/>
    </row>
    <row r="392" spans="10:14" ht="12.5">
      <c r="J392" s="19"/>
      <c r="M392" s="7"/>
      <c r="N392" s="7"/>
    </row>
    <row r="393" spans="10:14" ht="12.5">
      <c r="J393" s="19"/>
      <c r="M393" s="7"/>
      <c r="N393" s="7"/>
    </row>
    <row r="394" spans="10:14" ht="12.5">
      <c r="J394" s="19"/>
      <c r="M394" s="7"/>
      <c r="N394" s="7"/>
    </row>
    <row r="395" spans="10:14" ht="12.5">
      <c r="J395" s="19"/>
      <c r="M395" s="7"/>
      <c r="N395" s="7"/>
    </row>
    <row r="396" spans="10:14" ht="12.5">
      <c r="J396" s="19"/>
      <c r="M396" s="7"/>
      <c r="N396" s="7"/>
    </row>
    <row r="397" spans="10:14" ht="12.5">
      <c r="J397" s="19"/>
      <c r="M397" s="7"/>
      <c r="N397" s="7"/>
    </row>
    <row r="398" spans="10:14" ht="12.5">
      <c r="J398" s="19"/>
      <c r="M398" s="7"/>
      <c r="N398" s="7"/>
    </row>
    <row r="399" spans="10:14" ht="12.5">
      <c r="J399" s="19"/>
      <c r="M399" s="7"/>
      <c r="N399" s="7"/>
    </row>
    <row r="400" spans="10:14" ht="12.5">
      <c r="J400" s="19"/>
      <c r="M400" s="7"/>
      <c r="N400" s="7"/>
    </row>
    <row r="401" spans="10:14" ht="12.5">
      <c r="J401" s="19"/>
      <c r="M401" s="7"/>
      <c r="N401" s="7"/>
    </row>
    <row r="402" spans="10:14" ht="12.5">
      <c r="J402" s="19"/>
      <c r="M402" s="7"/>
      <c r="N402" s="7"/>
    </row>
    <row r="403" spans="10:14" ht="12.5">
      <c r="J403" s="19"/>
      <c r="M403" s="7"/>
      <c r="N403" s="7"/>
    </row>
    <row r="404" spans="10:14" ht="12.5">
      <c r="J404" s="19"/>
      <c r="M404" s="7"/>
      <c r="N404" s="7"/>
    </row>
    <row r="405" spans="10:14" ht="12.5">
      <c r="J405" s="19"/>
      <c r="M405" s="7"/>
      <c r="N405" s="7"/>
    </row>
    <row r="406" spans="10:14" ht="12.5">
      <c r="J406" s="19"/>
      <c r="M406" s="7"/>
      <c r="N406" s="7"/>
    </row>
    <row r="407" spans="10:14" ht="12.5">
      <c r="J407" s="19"/>
      <c r="M407" s="7"/>
      <c r="N407" s="7"/>
    </row>
    <row r="408" spans="10:14" ht="12.5">
      <c r="J408" s="19"/>
      <c r="M408" s="7"/>
      <c r="N408" s="7"/>
    </row>
    <row r="409" spans="10:14" ht="12.5">
      <c r="J409" s="19"/>
      <c r="M409" s="7"/>
      <c r="N409" s="7"/>
    </row>
    <row r="410" spans="10:14" ht="12.5">
      <c r="J410" s="19"/>
      <c r="M410" s="7"/>
      <c r="N410" s="7"/>
    </row>
    <row r="411" spans="10:14" ht="12.5">
      <c r="J411" s="19"/>
      <c r="M411" s="7"/>
      <c r="N411" s="7"/>
    </row>
    <row r="412" spans="10:14" ht="12.5">
      <c r="J412" s="19"/>
      <c r="M412" s="7"/>
      <c r="N412" s="7"/>
    </row>
    <row r="413" spans="10:14" ht="12.5">
      <c r="J413" s="19"/>
      <c r="M413" s="7"/>
      <c r="N413" s="7"/>
    </row>
    <row r="414" spans="10:14" ht="12.5">
      <c r="J414" s="19"/>
      <c r="M414" s="7"/>
      <c r="N414" s="7"/>
    </row>
    <row r="415" spans="10:14" ht="12.5">
      <c r="J415" s="19"/>
      <c r="M415" s="7"/>
      <c r="N415" s="7"/>
    </row>
    <row r="416" spans="10:14" ht="12.5">
      <c r="J416" s="19"/>
      <c r="M416" s="7"/>
      <c r="N416" s="7"/>
    </row>
    <row r="417" spans="10:14" ht="12.5">
      <c r="J417" s="19"/>
      <c r="M417" s="7"/>
      <c r="N417" s="7"/>
    </row>
    <row r="418" spans="10:14" ht="12.5">
      <c r="J418" s="19"/>
      <c r="M418" s="7"/>
      <c r="N418" s="7"/>
    </row>
    <row r="419" spans="10:14" ht="12.5">
      <c r="J419" s="19"/>
      <c r="M419" s="7"/>
      <c r="N419" s="7"/>
    </row>
    <row r="420" spans="10:14" ht="12.5">
      <c r="J420" s="19"/>
      <c r="M420" s="7"/>
      <c r="N420" s="7"/>
    </row>
    <row r="421" spans="10:14" ht="12.5">
      <c r="J421" s="19"/>
      <c r="M421" s="7"/>
      <c r="N421" s="7"/>
    </row>
    <row r="422" spans="10:14" ht="12.5">
      <c r="J422" s="19"/>
      <c r="M422" s="7"/>
      <c r="N422" s="7"/>
    </row>
    <row r="423" spans="10:14" ht="12.5">
      <c r="J423" s="19"/>
      <c r="M423" s="7"/>
      <c r="N423" s="7"/>
    </row>
    <row r="424" spans="10:14" ht="12.5">
      <c r="J424" s="19"/>
      <c r="M424" s="7"/>
      <c r="N424" s="7"/>
    </row>
    <row r="425" spans="10:14" ht="12.5">
      <c r="J425" s="19"/>
      <c r="M425" s="7"/>
      <c r="N425" s="7"/>
    </row>
    <row r="426" spans="10:14" ht="12.5">
      <c r="J426" s="19"/>
      <c r="M426" s="7"/>
      <c r="N426" s="7"/>
    </row>
    <row r="427" spans="10:14" ht="12.5">
      <c r="J427" s="19"/>
      <c r="M427" s="7"/>
      <c r="N427" s="7"/>
    </row>
    <row r="428" spans="10:14" ht="12.5">
      <c r="J428" s="19"/>
      <c r="M428" s="7"/>
      <c r="N428" s="7"/>
    </row>
    <row r="429" spans="10:14" ht="12.5">
      <c r="J429" s="19"/>
      <c r="M429" s="7"/>
      <c r="N429" s="7"/>
    </row>
    <row r="430" spans="10:14" ht="12.5">
      <c r="J430" s="19"/>
      <c r="M430" s="7"/>
      <c r="N430" s="7"/>
    </row>
    <row r="431" spans="10:14" ht="12.5">
      <c r="J431" s="19"/>
      <c r="M431" s="7"/>
      <c r="N431" s="7"/>
    </row>
    <row r="432" spans="10:14" ht="12.5">
      <c r="J432" s="19"/>
      <c r="M432" s="7"/>
      <c r="N432" s="7"/>
    </row>
    <row r="433" spans="10:14" ht="12.5">
      <c r="J433" s="19"/>
      <c r="M433" s="7"/>
      <c r="N433" s="7"/>
    </row>
    <row r="434" spans="10:14" ht="12.5">
      <c r="J434" s="19"/>
      <c r="M434" s="7"/>
      <c r="N434" s="7"/>
    </row>
    <row r="435" spans="10:14" ht="12.5">
      <c r="J435" s="19"/>
      <c r="M435" s="7"/>
      <c r="N435" s="7"/>
    </row>
    <row r="436" spans="10:14" ht="12.5">
      <c r="J436" s="19"/>
      <c r="M436" s="7"/>
      <c r="N436" s="7"/>
    </row>
    <row r="437" spans="10:14" ht="12.5">
      <c r="J437" s="19"/>
      <c r="M437" s="7"/>
      <c r="N437" s="7"/>
    </row>
    <row r="438" spans="10:14" ht="12.5">
      <c r="J438" s="19"/>
      <c r="M438" s="7"/>
      <c r="N438" s="7"/>
    </row>
    <row r="439" spans="10:14" ht="12.5">
      <c r="J439" s="19"/>
      <c r="M439" s="7"/>
      <c r="N439" s="7"/>
    </row>
    <row r="440" spans="10:14" ht="12.5">
      <c r="J440" s="19"/>
      <c r="M440" s="7"/>
      <c r="N440" s="7"/>
    </row>
    <row r="441" spans="10:14" ht="12.5">
      <c r="J441" s="19"/>
      <c r="M441" s="7"/>
      <c r="N441" s="7"/>
    </row>
    <row r="442" spans="10:14" ht="12.5">
      <c r="J442" s="19"/>
      <c r="M442" s="7"/>
      <c r="N442" s="7"/>
    </row>
    <row r="443" spans="10:14" ht="12.5">
      <c r="J443" s="19"/>
      <c r="M443" s="7"/>
      <c r="N443" s="7"/>
    </row>
    <row r="444" spans="10:14" ht="12.5">
      <c r="J444" s="19"/>
      <c r="M444" s="7"/>
      <c r="N444" s="7"/>
    </row>
    <row r="445" spans="10:14" ht="12.5">
      <c r="J445" s="19"/>
      <c r="M445" s="7"/>
      <c r="N445" s="7"/>
    </row>
    <row r="446" spans="10:14" ht="12.5">
      <c r="J446" s="19"/>
      <c r="M446" s="7"/>
      <c r="N446" s="7"/>
    </row>
    <row r="447" spans="10:14" ht="12.5">
      <c r="J447" s="19"/>
      <c r="M447" s="7"/>
      <c r="N447" s="7"/>
    </row>
    <row r="448" spans="10:14" ht="12.5">
      <c r="J448" s="19"/>
      <c r="M448" s="7"/>
      <c r="N448" s="7"/>
    </row>
    <row r="449" spans="10:14" ht="12.5">
      <c r="J449" s="19"/>
      <c r="M449" s="7"/>
      <c r="N449" s="7"/>
    </row>
    <row r="450" spans="10:14" ht="12.5">
      <c r="J450" s="19"/>
      <c r="M450" s="7"/>
      <c r="N450" s="7"/>
    </row>
    <row r="451" spans="10:14" ht="12.5">
      <c r="J451" s="19"/>
      <c r="M451" s="7"/>
      <c r="N451" s="7"/>
    </row>
    <row r="452" spans="10:14" ht="12.5">
      <c r="J452" s="19"/>
      <c r="M452" s="7"/>
      <c r="N452" s="7"/>
    </row>
    <row r="453" spans="10:14" ht="12.5">
      <c r="J453" s="19"/>
      <c r="M453" s="7"/>
      <c r="N453" s="7"/>
    </row>
    <row r="454" spans="10:14" ht="12.5">
      <c r="J454" s="19"/>
      <c r="M454" s="7"/>
      <c r="N454" s="7"/>
    </row>
    <row r="455" spans="10:14" ht="12.5">
      <c r="J455" s="19"/>
      <c r="M455" s="7"/>
      <c r="N455" s="7"/>
    </row>
    <row r="456" spans="10:14" ht="12.5">
      <c r="J456" s="19"/>
      <c r="M456" s="7"/>
      <c r="N456" s="7"/>
    </row>
    <row r="457" spans="10:14" ht="12.5">
      <c r="J457" s="19"/>
      <c r="M457" s="7"/>
      <c r="N457" s="7"/>
    </row>
    <row r="458" spans="10:14" ht="12.5">
      <c r="J458" s="19"/>
      <c r="M458" s="7"/>
      <c r="N458" s="7"/>
    </row>
    <row r="459" spans="10:14" ht="12.5">
      <c r="J459" s="19"/>
      <c r="M459" s="7"/>
      <c r="N459" s="7"/>
    </row>
    <row r="460" spans="10:14" ht="12.5">
      <c r="J460" s="19"/>
      <c r="M460" s="7"/>
      <c r="N460" s="7"/>
    </row>
    <row r="461" spans="10:14" ht="12.5">
      <c r="J461" s="19"/>
      <c r="M461" s="7"/>
      <c r="N461" s="7"/>
    </row>
    <row r="462" spans="10:14" ht="12.5">
      <c r="J462" s="19"/>
      <c r="M462" s="7"/>
      <c r="N462" s="7"/>
    </row>
    <row r="463" spans="10:14" ht="12.5">
      <c r="J463" s="19"/>
      <c r="M463" s="7"/>
      <c r="N463" s="7"/>
    </row>
    <row r="464" spans="10:14" ht="12.5">
      <c r="J464" s="19"/>
      <c r="M464" s="7"/>
      <c r="N464" s="7"/>
    </row>
    <row r="465" spans="10:14" ht="12.5">
      <c r="J465" s="19"/>
      <c r="M465" s="7"/>
      <c r="N465" s="7"/>
    </row>
    <row r="466" spans="10:14" ht="12.5">
      <c r="J466" s="19"/>
      <c r="M466" s="7"/>
      <c r="N466" s="7"/>
    </row>
    <row r="467" spans="10:14" ht="12.5">
      <c r="J467" s="19"/>
      <c r="M467" s="7"/>
      <c r="N467" s="7"/>
    </row>
    <row r="468" spans="10:14" ht="12.5">
      <c r="J468" s="19"/>
      <c r="M468" s="7"/>
      <c r="N468" s="7"/>
    </row>
    <row r="469" spans="10:14" ht="12.5">
      <c r="J469" s="19"/>
      <c r="M469" s="7"/>
      <c r="N469" s="7"/>
    </row>
    <row r="470" spans="10:14" ht="12.5">
      <c r="J470" s="19"/>
      <c r="M470" s="7"/>
      <c r="N470" s="7"/>
    </row>
    <row r="471" spans="10:14" ht="12.5">
      <c r="J471" s="19"/>
      <c r="M471" s="7"/>
      <c r="N471" s="7"/>
    </row>
    <row r="472" spans="10:14" ht="12.5">
      <c r="J472" s="19"/>
      <c r="M472" s="7"/>
      <c r="N472" s="7"/>
    </row>
    <row r="473" spans="10:14" ht="12.5">
      <c r="J473" s="19"/>
      <c r="M473" s="7"/>
      <c r="N473" s="7"/>
    </row>
    <row r="474" spans="10:14" ht="12.5">
      <c r="J474" s="19"/>
      <c r="M474" s="7"/>
      <c r="N474" s="7"/>
    </row>
    <row r="475" spans="10:14" ht="12.5">
      <c r="J475" s="19"/>
      <c r="M475" s="7"/>
      <c r="N475" s="7"/>
    </row>
    <row r="476" spans="10:14" ht="12.5">
      <c r="J476" s="19"/>
      <c r="M476" s="7"/>
      <c r="N476" s="7"/>
    </row>
    <row r="477" spans="10:14" ht="12.5">
      <c r="J477" s="19"/>
      <c r="M477" s="7"/>
      <c r="N477" s="7"/>
    </row>
    <row r="478" spans="10:14" ht="12.5">
      <c r="J478" s="19"/>
      <c r="M478" s="7"/>
      <c r="N478" s="7"/>
    </row>
    <row r="479" spans="10:14" ht="12.5">
      <c r="J479" s="19"/>
      <c r="M479" s="7"/>
      <c r="N479" s="7"/>
    </row>
    <row r="480" spans="10:14" ht="12.5">
      <c r="J480" s="19"/>
      <c r="M480" s="7"/>
      <c r="N480" s="7"/>
    </row>
    <row r="481" spans="10:14" ht="12.5">
      <c r="J481" s="19"/>
      <c r="M481" s="7"/>
      <c r="N481" s="7"/>
    </row>
    <row r="482" spans="10:14" ht="12.5">
      <c r="J482" s="19"/>
      <c r="M482" s="7"/>
      <c r="N482" s="7"/>
    </row>
    <row r="483" spans="10:14" ht="12.5">
      <c r="J483" s="19"/>
      <c r="M483" s="7"/>
      <c r="N483" s="7"/>
    </row>
    <row r="484" spans="10:14" ht="12.5">
      <c r="J484" s="19"/>
      <c r="M484" s="7"/>
      <c r="N484" s="7"/>
    </row>
    <row r="485" spans="10:14" ht="12.5">
      <c r="J485" s="19"/>
      <c r="M485" s="7"/>
      <c r="N485" s="7"/>
    </row>
    <row r="486" spans="10:14" ht="12.5">
      <c r="J486" s="19"/>
      <c r="M486" s="7"/>
      <c r="N486" s="7"/>
    </row>
    <row r="487" spans="10:14" ht="12.5">
      <c r="J487" s="19"/>
      <c r="M487" s="7"/>
      <c r="N487" s="7"/>
    </row>
    <row r="488" spans="10:14" ht="12.5">
      <c r="J488" s="19"/>
      <c r="M488" s="7"/>
      <c r="N488" s="7"/>
    </row>
    <row r="489" spans="10:14" ht="12.5">
      <c r="J489" s="19"/>
      <c r="M489" s="7"/>
      <c r="N489" s="7"/>
    </row>
    <row r="490" spans="10:14" ht="12.5">
      <c r="J490" s="19"/>
      <c r="M490" s="7"/>
      <c r="N490" s="7"/>
    </row>
    <row r="491" spans="10:14" ht="12.5">
      <c r="J491" s="19"/>
      <c r="M491" s="7"/>
      <c r="N491" s="7"/>
    </row>
    <row r="492" spans="10:14" ht="12.5">
      <c r="J492" s="19"/>
      <c r="M492" s="7"/>
      <c r="N492" s="7"/>
    </row>
    <row r="493" spans="10:14" ht="12.5">
      <c r="J493" s="19"/>
      <c r="M493" s="7"/>
      <c r="N493" s="7"/>
    </row>
    <row r="494" spans="10:14" ht="12.5">
      <c r="J494" s="19"/>
      <c r="M494" s="7"/>
      <c r="N494" s="7"/>
    </row>
    <row r="495" spans="10:14" ht="12.5">
      <c r="J495" s="19"/>
      <c r="M495" s="7"/>
      <c r="N495" s="7"/>
    </row>
    <row r="496" spans="10:14" ht="12.5">
      <c r="J496" s="19"/>
      <c r="M496" s="7"/>
      <c r="N496" s="7"/>
    </row>
    <row r="497" spans="10:14" ht="12.5">
      <c r="J497" s="19"/>
      <c r="M497" s="7"/>
      <c r="N497" s="7"/>
    </row>
    <row r="498" spans="10:14" ht="12.5">
      <c r="J498" s="19"/>
      <c r="M498" s="7"/>
      <c r="N498" s="7"/>
    </row>
    <row r="499" spans="10:14" ht="12.5">
      <c r="J499" s="19"/>
      <c r="M499" s="7"/>
      <c r="N499" s="7"/>
    </row>
    <row r="500" spans="10:14" ht="12.5">
      <c r="J500" s="19"/>
      <c r="M500" s="7"/>
      <c r="N500" s="7"/>
    </row>
    <row r="501" spans="10:14" ht="12.5">
      <c r="J501" s="19"/>
      <c r="M501" s="7"/>
      <c r="N501" s="7"/>
    </row>
    <row r="502" spans="10:14" ht="12.5">
      <c r="J502" s="19"/>
      <c r="M502" s="7"/>
      <c r="N502" s="7"/>
    </row>
    <row r="503" spans="10:14" ht="12.5">
      <c r="J503" s="19"/>
      <c r="M503" s="7"/>
      <c r="N503" s="7"/>
    </row>
    <row r="504" spans="10:14" ht="12.5">
      <c r="J504" s="19"/>
      <c r="M504" s="7"/>
      <c r="N504" s="7"/>
    </row>
    <row r="505" spans="10:14" ht="12.5">
      <c r="J505" s="19"/>
      <c r="M505" s="7"/>
      <c r="N505" s="7"/>
    </row>
    <row r="506" spans="10:14" ht="12.5">
      <c r="J506" s="19"/>
      <c r="M506" s="7"/>
      <c r="N506" s="7"/>
    </row>
    <row r="507" spans="10:14" ht="12.5">
      <c r="J507" s="19"/>
      <c r="M507" s="7"/>
      <c r="N507" s="7"/>
    </row>
    <row r="508" spans="10:14" ht="12.5">
      <c r="J508" s="19"/>
      <c r="M508" s="7"/>
      <c r="N508" s="7"/>
    </row>
    <row r="509" spans="10:14" ht="12.5">
      <c r="J509" s="19"/>
      <c r="M509" s="7"/>
      <c r="N509" s="7"/>
    </row>
    <row r="510" spans="10:14" ht="12.5">
      <c r="J510" s="19"/>
      <c r="M510" s="7"/>
      <c r="N510" s="7"/>
    </row>
    <row r="511" spans="10:14" ht="12.5">
      <c r="J511" s="19"/>
      <c r="M511" s="7"/>
      <c r="N511" s="7"/>
    </row>
    <row r="512" spans="10:14" ht="12.5">
      <c r="J512" s="19"/>
      <c r="M512" s="7"/>
      <c r="N512" s="7"/>
    </row>
    <row r="513" spans="10:14" ht="12.5">
      <c r="J513" s="19"/>
      <c r="M513" s="7"/>
      <c r="N513" s="7"/>
    </row>
    <row r="514" spans="10:14" ht="12.5">
      <c r="J514" s="19"/>
      <c r="M514" s="7"/>
      <c r="N514" s="7"/>
    </row>
    <row r="515" spans="10:14" ht="12.5">
      <c r="J515" s="19"/>
      <c r="M515" s="7"/>
      <c r="N515" s="7"/>
    </row>
    <row r="516" spans="10:14" ht="12.5">
      <c r="J516" s="19"/>
      <c r="M516" s="7"/>
      <c r="N516" s="7"/>
    </row>
    <row r="517" spans="10:14" ht="12.5">
      <c r="J517" s="19"/>
      <c r="M517" s="7"/>
      <c r="N517" s="7"/>
    </row>
    <row r="518" spans="10:14" ht="12.5">
      <c r="J518" s="19"/>
      <c r="M518" s="7"/>
      <c r="N518" s="7"/>
    </row>
    <row r="519" spans="10:14" ht="12.5">
      <c r="J519" s="19"/>
      <c r="M519" s="7"/>
      <c r="N519" s="7"/>
    </row>
    <row r="520" spans="10:14" ht="12.5">
      <c r="J520" s="19"/>
      <c r="M520" s="7"/>
      <c r="N520" s="7"/>
    </row>
    <row r="521" spans="10:14" ht="12.5">
      <c r="J521" s="19"/>
      <c r="M521" s="7"/>
      <c r="N521" s="7"/>
    </row>
    <row r="522" spans="10:14" ht="12.5">
      <c r="J522" s="19"/>
      <c r="M522" s="7"/>
      <c r="N522" s="7"/>
    </row>
    <row r="523" spans="10:14" ht="12.5">
      <c r="J523" s="19"/>
      <c r="M523" s="7"/>
      <c r="N523" s="7"/>
    </row>
    <row r="524" spans="10:14" ht="12.5">
      <c r="J524" s="19"/>
      <c r="M524" s="7"/>
      <c r="N524" s="7"/>
    </row>
    <row r="525" spans="10:14" ht="12.5">
      <c r="J525" s="19"/>
      <c r="M525" s="7"/>
      <c r="N525" s="7"/>
    </row>
    <row r="526" spans="10:14" ht="12.5">
      <c r="J526" s="19"/>
      <c r="M526" s="7"/>
      <c r="N526" s="7"/>
    </row>
    <row r="527" spans="10:14" ht="12.5">
      <c r="J527" s="19"/>
      <c r="M527" s="7"/>
      <c r="N527" s="7"/>
    </row>
    <row r="528" spans="10:14" ht="12.5">
      <c r="J528" s="19"/>
      <c r="M528" s="7"/>
      <c r="N528" s="7"/>
    </row>
    <row r="529" spans="10:14" ht="12.5">
      <c r="J529" s="19"/>
      <c r="M529" s="7"/>
      <c r="N529" s="7"/>
    </row>
    <row r="530" spans="10:14" ht="12.5">
      <c r="J530" s="19"/>
      <c r="M530" s="7"/>
      <c r="N530" s="7"/>
    </row>
    <row r="531" spans="10:14" ht="12.5">
      <c r="J531" s="19"/>
      <c r="M531" s="7"/>
      <c r="N531" s="7"/>
    </row>
    <row r="532" spans="10:14" ht="12.5">
      <c r="J532" s="19"/>
      <c r="M532" s="7"/>
      <c r="N532" s="7"/>
    </row>
    <row r="533" spans="10:14" ht="12.5">
      <c r="J533" s="19"/>
      <c r="M533" s="7"/>
      <c r="N533" s="7"/>
    </row>
    <row r="534" spans="10:14" ht="12.5">
      <c r="J534" s="19"/>
      <c r="M534" s="7"/>
      <c r="N534" s="7"/>
    </row>
    <row r="535" spans="10:14" ht="12.5">
      <c r="J535" s="19"/>
      <c r="M535" s="7"/>
      <c r="N535" s="7"/>
    </row>
    <row r="536" spans="10:14" ht="12.5">
      <c r="J536" s="19"/>
      <c r="M536" s="7"/>
      <c r="N536" s="7"/>
    </row>
    <row r="537" spans="10:14" ht="12.5">
      <c r="J537" s="19"/>
      <c r="M537" s="7"/>
      <c r="N537" s="7"/>
    </row>
    <row r="538" spans="10:14" ht="12.5">
      <c r="J538" s="19"/>
      <c r="M538" s="7"/>
      <c r="N538" s="7"/>
    </row>
    <row r="539" spans="10:14" ht="12.5">
      <c r="J539" s="19"/>
      <c r="M539" s="7"/>
      <c r="N539" s="7"/>
    </row>
    <row r="540" spans="10:14" ht="12.5">
      <c r="J540" s="19"/>
      <c r="M540" s="7"/>
      <c r="N540" s="7"/>
    </row>
    <row r="541" spans="10:14" ht="12.5">
      <c r="J541" s="19"/>
      <c r="M541" s="7"/>
      <c r="N541" s="7"/>
    </row>
    <row r="542" spans="10:14" ht="12.5">
      <c r="J542" s="19"/>
      <c r="M542" s="7"/>
      <c r="N542" s="7"/>
    </row>
    <row r="543" spans="10:14" ht="12.5">
      <c r="J543" s="19"/>
      <c r="M543" s="7"/>
      <c r="N543" s="7"/>
    </row>
    <row r="544" spans="10:14" ht="12.5">
      <c r="J544" s="19"/>
      <c r="M544" s="7"/>
      <c r="N544" s="7"/>
    </row>
    <row r="545" spans="10:14" ht="12.5">
      <c r="J545" s="19"/>
      <c r="M545" s="7"/>
      <c r="N545" s="7"/>
    </row>
    <row r="546" spans="10:14" ht="12.5">
      <c r="J546" s="19"/>
      <c r="M546" s="7"/>
      <c r="N546" s="7"/>
    </row>
    <row r="547" spans="10:14" ht="12.5">
      <c r="J547" s="19"/>
      <c r="M547" s="7"/>
      <c r="N547" s="7"/>
    </row>
    <row r="548" spans="10:14" ht="12.5">
      <c r="J548" s="19"/>
      <c r="M548" s="7"/>
      <c r="N548" s="7"/>
    </row>
    <row r="549" spans="10:14" ht="12.5">
      <c r="J549" s="19"/>
      <c r="M549" s="7"/>
      <c r="N549" s="7"/>
    </row>
    <row r="550" spans="10:14" ht="12.5">
      <c r="J550" s="19"/>
      <c r="M550" s="7"/>
      <c r="N550" s="7"/>
    </row>
    <row r="551" spans="10:14" ht="12.5">
      <c r="J551" s="19"/>
      <c r="M551" s="7"/>
      <c r="N551" s="7"/>
    </row>
    <row r="552" spans="10:14" ht="12.5">
      <c r="J552" s="19"/>
      <c r="M552" s="7"/>
      <c r="N552" s="7"/>
    </row>
    <row r="553" spans="10:14" ht="12.5">
      <c r="J553" s="19"/>
      <c r="M553" s="7"/>
      <c r="N553" s="7"/>
    </row>
    <row r="554" spans="10:14" ht="12.5">
      <c r="J554" s="19"/>
      <c r="M554" s="7"/>
      <c r="N554" s="7"/>
    </row>
    <row r="555" spans="10:14" ht="12.5">
      <c r="J555" s="19"/>
      <c r="M555" s="7"/>
      <c r="N555" s="7"/>
    </row>
    <row r="556" spans="10:14" ht="12.5">
      <c r="J556" s="19"/>
      <c r="M556" s="7"/>
      <c r="N556" s="7"/>
    </row>
    <row r="557" spans="10:14" ht="12.5">
      <c r="J557" s="19"/>
      <c r="M557" s="7"/>
      <c r="N557" s="7"/>
    </row>
    <row r="558" spans="10:14" ht="12.5">
      <c r="J558" s="19"/>
      <c r="M558" s="7"/>
      <c r="N558" s="7"/>
    </row>
    <row r="559" spans="10:14" ht="12.5">
      <c r="J559" s="19"/>
      <c r="M559" s="7"/>
      <c r="N559" s="7"/>
    </row>
    <row r="560" spans="10:14" ht="12.5">
      <c r="J560" s="19"/>
      <c r="M560" s="7"/>
      <c r="N560" s="7"/>
    </row>
    <row r="561" spans="10:14" ht="12.5">
      <c r="J561" s="19"/>
      <c r="M561" s="7"/>
      <c r="N561" s="7"/>
    </row>
    <row r="562" spans="10:14" ht="12.5">
      <c r="J562" s="19"/>
      <c r="M562" s="7"/>
      <c r="N562" s="7"/>
    </row>
    <row r="563" spans="10:14" ht="12.5">
      <c r="J563" s="19"/>
      <c r="M563" s="7"/>
      <c r="N563" s="7"/>
    </row>
    <row r="564" spans="10:14" ht="12.5">
      <c r="J564" s="19"/>
      <c r="M564" s="7"/>
      <c r="N564" s="7"/>
    </row>
    <row r="565" spans="10:14" ht="12.5">
      <c r="J565" s="19"/>
      <c r="M565" s="7"/>
      <c r="N565" s="7"/>
    </row>
    <row r="566" spans="10:14" ht="12.5">
      <c r="J566" s="19"/>
      <c r="M566" s="7"/>
      <c r="N566" s="7"/>
    </row>
    <row r="567" spans="10:14" ht="12.5">
      <c r="J567" s="19"/>
      <c r="M567" s="7"/>
      <c r="N567" s="7"/>
    </row>
    <row r="568" spans="10:14" ht="12.5">
      <c r="J568" s="19"/>
      <c r="M568" s="7"/>
      <c r="N568" s="7"/>
    </row>
    <row r="569" spans="10:14" ht="12.5">
      <c r="J569" s="19"/>
      <c r="M569" s="7"/>
      <c r="N569" s="7"/>
    </row>
    <row r="570" spans="10:14" ht="12.5">
      <c r="J570" s="19"/>
      <c r="M570" s="7"/>
      <c r="N570" s="7"/>
    </row>
    <row r="571" spans="10:14" ht="12.5">
      <c r="J571" s="19"/>
      <c r="M571" s="7"/>
      <c r="N571" s="7"/>
    </row>
    <row r="572" spans="10:14" ht="12.5">
      <c r="J572" s="19"/>
      <c r="M572" s="7"/>
      <c r="N572" s="7"/>
    </row>
    <row r="573" spans="10:14" ht="12.5">
      <c r="J573" s="19"/>
      <c r="M573" s="7"/>
      <c r="N573" s="7"/>
    </row>
    <row r="574" spans="10:14" ht="12.5">
      <c r="J574" s="19"/>
      <c r="M574" s="7"/>
      <c r="N574" s="7"/>
    </row>
    <row r="575" spans="10:14" ht="12.5">
      <c r="J575" s="19"/>
      <c r="M575" s="7"/>
      <c r="N575" s="7"/>
    </row>
    <row r="576" spans="10:14" ht="12.5">
      <c r="J576" s="19"/>
      <c r="M576" s="7"/>
      <c r="N576" s="7"/>
    </row>
    <row r="577" spans="10:14" ht="12.5">
      <c r="J577" s="19"/>
      <c r="M577" s="7"/>
      <c r="N577" s="7"/>
    </row>
    <row r="578" spans="10:14" ht="12.5">
      <c r="J578" s="19"/>
      <c r="M578" s="7"/>
      <c r="N578" s="7"/>
    </row>
    <row r="579" spans="10:14" ht="12.5">
      <c r="J579" s="19"/>
      <c r="M579" s="7"/>
      <c r="N579" s="7"/>
    </row>
    <row r="580" spans="10:14" ht="12.5">
      <c r="J580" s="19"/>
      <c r="M580" s="7"/>
      <c r="N580" s="7"/>
    </row>
    <row r="581" spans="10:14" ht="12.5">
      <c r="J581" s="19"/>
      <c r="M581" s="7"/>
      <c r="N581" s="7"/>
    </row>
    <row r="582" spans="10:14" ht="12.5">
      <c r="J582" s="19"/>
      <c r="M582" s="7"/>
      <c r="N582" s="7"/>
    </row>
    <row r="583" spans="10:14" ht="12.5">
      <c r="J583" s="19"/>
      <c r="M583" s="7"/>
      <c r="N583" s="7"/>
    </row>
    <row r="584" spans="10:14" ht="12.5">
      <c r="J584" s="19"/>
      <c r="M584" s="7"/>
      <c r="N584" s="7"/>
    </row>
    <row r="585" spans="10:14" ht="12.5">
      <c r="J585" s="19"/>
      <c r="M585" s="7"/>
      <c r="N585" s="7"/>
    </row>
    <row r="586" spans="10:14" ht="12.5">
      <c r="J586" s="19"/>
      <c r="M586" s="7"/>
      <c r="N586" s="7"/>
    </row>
    <row r="587" spans="10:14" ht="12.5">
      <c r="J587" s="19"/>
      <c r="M587" s="7"/>
      <c r="N587" s="7"/>
    </row>
    <row r="588" spans="10:14" ht="12.5">
      <c r="J588" s="19"/>
      <c r="M588" s="7"/>
      <c r="N588" s="7"/>
    </row>
    <row r="589" spans="10:14" ht="12.5">
      <c r="J589" s="19"/>
      <c r="M589" s="7"/>
      <c r="N589" s="7"/>
    </row>
    <row r="590" spans="10:14" ht="12.5">
      <c r="J590" s="19"/>
      <c r="M590" s="7"/>
      <c r="N590" s="7"/>
    </row>
    <row r="591" spans="10:14" ht="12.5">
      <c r="J591" s="19"/>
      <c r="M591" s="7"/>
      <c r="N591" s="7"/>
    </row>
    <row r="592" spans="10:14" ht="12.5">
      <c r="J592" s="19"/>
      <c r="M592" s="7"/>
      <c r="N592" s="7"/>
    </row>
    <row r="593" spans="10:14" ht="12.5">
      <c r="J593" s="19"/>
      <c r="M593" s="7"/>
      <c r="N593" s="7"/>
    </row>
    <row r="594" spans="10:14" ht="12.5">
      <c r="J594" s="19"/>
      <c r="M594" s="7"/>
      <c r="N594" s="7"/>
    </row>
    <row r="595" spans="10:14" ht="12.5">
      <c r="J595" s="19"/>
      <c r="M595" s="7"/>
      <c r="N595" s="7"/>
    </row>
    <row r="596" spans="10:14" ht="12.5">
      <c r="J596" s="19"/>
      <c r="M596" s="7"/>
      <c r="N596" s="7"/>
    </row>
    <row r="597" spans="10:14" ht="12.5">
      <c r="J597" s="19"/>
      <c r="M597" s="7"/>
      <c r="N597" s="7"/>
    </row>
    <row r="598" spans="10:14" ht="12.5">
      <c r="J598" s="19"/>
      <c r="M598" s="7"/>
      <c r="N598" s="7"/>
    </row>
    <row r="599" spans="10:14" ht="12.5">
      <c r="J599" s="19"/>
      <c r="M599" s="7"/>
      <c r="N599" s="7"/>
    </row>
    <row r="600" spans="10:14" ht="12.5">
      <c r="J600" s="19"/>
      <c r="M600" s="7"/>
      <c r="N600" s="7"/>
    </row>
    <row r="601" spans="10:14" ht="12.5">
      <c r="J601" s="19"/>
      <c r="M601" s="7"/>
      <c r="N601" s="7"/>
    </row>
    <row r="602" spans="10:14" ht="12.5">
      <c r="J602" s="19"/>
      <c r="M602" s="7"/>
      <c r="N602" s="7"/>
    </row>
    <row r="603" spans="10:14" ht="12.5">
      <c r="J603" s="19"/>
      <c r="M603" s="7"/>
      <c r="N603" s="7"/>
    </row>
    <row r="604" spans="10:14" ht="12.5">
      <c r="J604" s="19"/>
      <c r="M604" s="7"/>
      <c r="N604" s="7"/>
    </row>
    <row r="605" spans="10:14" ht="12.5">
      <c r="J605" s="19"/>
      <c r="M605" s="7"/>
      <c r="N605" s="7"/>
    </row>
    <row r="606" spans="10:14" ht="12.5">
      <c r="J606" s="19"/>
      <c r="M606" s="7"/>
      <c r="N606" s="7"/>
    </row>
    <row r="607" spans="10:14" ht="12.5">
      <c r="J607" s="19"/>
      <c r="M607" s="7"/>
      <c r="N607" s="7"/>
    </row>
    <row r="608" spans="10:14" ht="12.5">
      <c r="J608" s="19"/>
      <c r="M608" s="7"/>
      <c r="N608" s="7"/>
    </row>
    <row r="609" spans="10:14" ht="12.5">
      <c r="J609" s="19"/>
      <c r="M609" s="7"/>
      <c r="N609" s="7"/>
    </row>
    <row r="610" spans="10:14" ht="12.5">
      <c r="J610" s="19"/>
      <c r="M610" s="7"/>
      <c r="N610" s="7"/>
    </row>
    <row r="611" spans="10:14" ht="12.5">
      <c r="J611" s="19"/>
      <c r="M611" s="7"/>
      <c r="N611" s="7"/>
    </row>
    <row r="612" spans="10:14" ht="12.5">
      <c r="J612" s="19"/>
      <c r="M612" s="7"/>
      <c r="N612" s="7"/>
    </row>
    <row r="613" spans="10:14" ht="12.5">
      <c r="J613" s="19"/>
      <c r="M613" s="7"/>
      <c r="N613" s="7"/>
    </row>
    <row r="614" spans="10:14" ht="12.5">
      <c r="J614" s="19"/>
      <c r="M614" s="7"/>
      <c r="N614" s="7"/>
    </row>
    <row r="615" spans="10:14" ht="12.5">
      <c r="J615" s="19"/>
      <c r="M615" s="7"/>
      <c r="N615" s="7"/>
    </row>
    <row r="616" spans="10:14" ht="12.5">
      <c r="J616" s="19"/>
      <c r="M616" s="7"/>
      <c r="N616" s="7"/>
    </row>
    <row r="617" spans="10:14" ht="12.5">
      <c r="J617" s="19"/>
      <c r="M617" s="7"/>
      <c r="N617" s="7"/>
    </row>
    <row r="618" spans="10:14" ht="12.5">
      <c r="J618" s="19"/>
      <c r="M618" s="7"/>
      <c r="N618" s="7"/>
    </row>
    <row r="619" spans="10:14" ht="12.5">
      <c r="J619" s="19"/>
      <c r="M619" s="7"/>
      <c r="N619" s="7"/>
    </row>
    <row r="620" spans="10:14" ht="12.5">
      <c r="J620" s="19"/>
      <c r="M620" s="7"/>
      <c r="N620" s="7"/>
    </row>
    <row r="621" spans="10:14" ht="12.5">
      <c r="J621" s="19"/>
      <c r="M621" s="7"/>
      <c r="N621" s="7"/>
    </row>
    <row r="622" spans="10:14" ht="12.5">
      <c r="J622" s="19"/>
      <c r="M622" s="7"/>
      <c r="N622" s="7"/>
    </row>
    <row r="623" spans="10:14" ht="12.5">
      <c r="J623" s="19"/>
      <c r="M623" s="7"/>
      <c r="N623" s="7"/>
    </row>
    <row r="624" spans="10:14" ht="12.5">
      <c r="J624" s="19"/>
      <c r="M624" s="7"/>
      <c r="N624" s="7"/>
    </row>
    <row r="625" spans="10:14" ht="12.5">
      <c r="J625" s="19"/>
      <c r="M625" s="7"/>
      <c r="N625" s="7"/>
    </row>
    <row r="626" spans="10:14" ht="12.5">
      <c r="J626" s="19"/>
      <c r="M626" s="7"/>
      <c r="N626" s="7"/>
    </row>
    <row r="627" spans="10:14" ht="12.5">
      <c r="J627" s="19"/>
      <c r="M627" s="7"/>
      <c r="N627" s="7"/>
    </row>
    <row r="628" spans="10:14" ht="12.5">
      <c r="J628" s="19"/>
      <c r="M628" s="7"/>
      <c r="N628" s="7"/>
    </row>
    <row r="629" spans="10:14" ht="12.5">
      <c r="J629" s="19"/>
      <c r="M629" s="7"/>
      <c r="N629" s="7"/>
    </row>
    <row r="630" spans="10:14" ht="12.5">
      <c r="J630" s="19"/>
      <c r="M630" s="7"/>
      <c r="N630" s="7"/>
    </row>
    <row r="631" spans="10:14" ht="12.5">
      <c r="J631" s="19"/>
      <c r="M631" s="7"/>
      <c r="N631" s="7"/>
    </row>
    <row r="632" spans="10:14" ht="12.5">
      <c r="J632" s="19"/>
      <c r="M632" s="7"/>
      <c r="N632" s="7"/>
    </row>
    <row r="633" spans="10:14" ht="12.5">
      <c r="J633" s="19"/>
      <c r="M633" s="7"/>
      <c r="N633" s="7"/>
    </row>
    <row r="634" spans="10:14" ht="12.5">
      <c r="J634" s="19"/>
      <c r="M634" s="7"/>
      <c r="N634" s="7"/>
    </row>
    <row r="635" spans="10:14" ht="12.5">
      <c r="J635" s="19"/>
      <c r="M635" s="7"/>
      <c r="N635" s="7"/>
    </row>
    <row r="636" spans="10:14" ht="12.5">
      <c r="J636" s="19"/>
      <c r="M636" s="7"/>
      <c r="N636" s="7"/>
    </row>
    <row r="637" spans="10:14" ht="12.5">
      <c r="J637" s="19"/>
      <c r="M637" s="7"/>
      <c r="N637" s="7"/>
    </row>
    <row r="638" spans="10:14" ht="12.5">
      <c r="J638" s="19"/>
      <c r="M638" s="7"/>
      <c r="N638" s="7"/>
    </row>
    <row r="639" spans="10:14" ht="12.5">
      <c r="J639" s="19"/>
      <c r="M639" s="7"/>
      <c r="N639" s="7"/>
    </row>
    <row r="640" spans="10:14" ht="12.5">
      <c r="J640" s="19"/>
      <c r="M640" s="7"/>
      <c r="N640" s="7"/>
    </row>
    <row r="641" spans="10:14" ht="12.5">
      <c r="J641" s="19"/>
      <c r="M641" s="7"/>
      <c r="N641" s="7"/>
    </row>
    <row r="642" spans="10:14" ht="12.5">
      <c r="J642" s="19"/>
      <c r="M642" s="7"/>
      <c r="N642" s="7"/>
    </row>
    <row r="643" spans="10:14" ht="12.5">
      <c r="J643" s="19"/>
      <c r="M643" s="7"/>
      <c r="N643" s="7"/>
    </row>
    <row r="644" spans="10:14" ht="12.5">
      <c r="J644" s="19"/>
      <c r="M644" s="7"/>
      <c r="N644" s="7"/>
    </row>
    <row r="645" spans="10:14" ht="12.5">
      <c r="J645" s="19"/>
      <c r="M645" s="7"/>
      <c r="N645" s="7"/>
    </row>
    <row r="646" spans="10:14" ht="12.5">
      <c r="J646" s="19"/>
      <c r="M646" s="7"/>
      <c r="N646" s="7"/>
    </row>
    <row r="647" spans="10:14" ht="12.5">
      <c r="J647" s="19"/>
      <c r="M647" s="7"/>
      <c r="N647" s="7"/>
    </row>
    <row r="648" spans="10:14" ht="12.5">
      <c r="J648" s="19"/>
      <c r="M648" s="7"/>
      <c r="N648" s="7"/>
    </row>
    <row r="649" spans="10:14" ht="12.5">
      <c r="J649" s="19"/>
      <c r="M649" s="7"/>
      <c r="N649" s="7"/>
    </row>
    <row r="650" spans="10:14" ht="12.5">
      <c r="J650" s="19"/>
      <c r="M650" s="7"/>
      <c r="N650" s="7"/>
    </row>
    <row r="651" spans="10:14" ht="12.5">
      <c r="J651" s="19"/>
      <c r="M651" s="7"/>
      <c r="N651" s="7"/>
    </row>
    <row r="652" spans="10:14" ht="12.5">
      <c r="J652" s="19"/>
      <c r="M652" s="7"/>
      <c r="N652" s="7"/>
    </row>
    <row r="653" spans="10:14" ht="12.5">
      <c r="J653" s="19"/>
      <c r="M653" s="7"/>
      <c r="N653" s="7"/>
    </row>
    <row r="654" spans="10:14" ht="12.5">
      <c r="J654" s="19"/>
      <c r="M654" s="7"/>
      <c r="N654" s="7"/>
    </row>
    <row r="655" spans="10:14" ht="12.5">
      <c r="J655" s="19"/>
      <c r="M655" s="7"/>
      <c r="N655" s="7"/>
    </row>
    <row r="656" spans="10:14" ht="12.5">
      <c r="J656" s="19"/>
      <c r="M656" s="7"/>
      <c r="N656" s="7"/>
    </row>
    <row r="657" spans="10:14" ht="12.5">
      <c r="J657" s="19"/>
      <c r="M657" s="7"/>
      <c r="N657" s="7"/>
    </row>
    <row r="658" spans="10:14" ht="12.5">
      <c r="J658" s="19"/>
      <c r="M658" s="7"/>
      <c r="N658" s="7"/>
    </row>
    <row r="659" spans="10:14" ht="12.5">
      <c r="J659" s="19"/>
      <c r="M659" s="7"/>
      <c r="N659" s="7"/>
    </row>
    <row r="660" spans="10:14" ht="12.5">
      <c r="J660" s="19"/>
      <c r="M660" s="7"/>
      <c r="N660" s="7"/>
    </row>
    <row r="661" spans="10:14" ht="12.5">
      <c r="J661" s="19"/>
      <c r="M661" s="7"/>
      <c r="N661" s="7"/>
    </row>
    <row r="662" spans="10:14" ht="12.5">
      <c r="J662" s="19"/>
      <c r="M662" s="7"/>
      <c r="N662" s="7"/>
    </row>
    <row r="663" spans="10:14" ht="12.5">
      <c r="J663" s="19"/>
      <c r="M663" s="7"/>
      <c r="N663" s="7"/>
    </row>
    <row r="664" spans="10:14" ht="12.5">
      <c r="J664" s="19"/>
      <c r="M664" s="7"/>
      <c r="N664" s="7"/>
    </row>
    <row r="665" spans="10:14" ht="12.5">
      <c r="J665" s="19"/>
      <c r="M665" s="7"/>
      <c r="N665" s="7"/>
    </row>
    <row r="666" spans="10:14" ht="12.5">
      <c r="J666" s="19"/>
      <c r="M666" s="7"/>
      <c r="N666" s="7"/>
    </row>
    <row r="667" spans="10:14" ht="12.5">
      <c r="J667" s="19"/>
      <c r="M667" s="7"/>
      <c r="N667" s="7"/>
    </row>
    <row r="668" spans="10:14" ht="12.5">
      <c r="J668" s="19"/>
      <c r="M668" s="7"/>
      <c r="N668" s="7"/>
    </row>
    <row r="669" spans="10:14" ht="12.5">
      <c r="J669" s="19"/>
      <c r="M669" s="7"/>
      <c r="N669" s="7"/>
    </row>
    <row r="670" spans="10:14" ht="12.5">
      <c r="J670" s="19"/>
      <c r="M670" s="7"/>
      <c r="N670" s="7"/>
    </row>
    <row r="671" spans="10:14" ht="12.5">
      <c r="J671" s="19"/>
      <c r="M671" s="7"/>
      <c r="N671" s="7"/>
    </row>
    <row r="672" spans="10:14" ht="12.5">
      <c r="J672" s="19"/>
      <c r="M672" s="7"/>
      <c r="N672" s="7"/>
    </row>
    <row r="673" spans="10:14" ht="12.5">
      <c r="J673" s="19"/>
      <c r="M673" s="7"/>
      <c r="N673" s="7"/>
    </row>
    <row r="674" spans="10:14" ht="12.5">
      <c r="J674" s="19"/>
      <c r="M674" s="7"/>
      <c r="N674" s="7"/>
    </row>
    <row r="675" spans="10:14" ht="12.5">
      <c r="J675" s="19"/>
      <c r="M675" s="7"/>
      <c r="N675" s="7"/>
    </row>
    <row r="676" spans="10:14" ht="12.5">
      <c r="J676" s="19"/>
      <c r="M676" s="7"/>
      <c r="N676" s="7"/>
    </row>
    <row r="677" spans="10:14" ht="12.5">
      <c r="J677" s="19"/>
      <c r="M677" s="7"/>
      <c r="N677" s="7"/>
    </row>
    <row r="678" spans="10:14" ht="12.5">
      <c r="J678" s="19"/>
      <c r="M678" s="7"/>
      <c r="N678" s="7"/>
    </row>
    <row r="679" spans="10:14" ht="12.5">
      <c r="J679" s="19"/>
      <c r="M679" s="7"/>
      <c r="N679" s="7"/>
    </row>
    <row r="680" spans="10:14" ht="12.5">
      <c r="J680" s="19"/>
      <c r="M680" s="7"/>
      <c r="N680" s="7"/>
    </row>
    <row r="681" spans="10:14" ht="12.5">
      <c r="J681" s="19"/>
      <c r="M681" s="7"/>
      <c r="N681" s="7"/>
    </row>
    <row r="682" spans="10:14" ht="12.5">
      <c r="J682" s="19"/>
      <c r="M682" s="7"/>
      <c r="N682" s="7"/>
    </row>
    <row r="683" spans="10:14" ht="12.5">
      <c r="J683" s="19"/>
      <c r="M683" s="7"/>
      <c r="N683" s="7"/>
    </row>
    <row r="684" spans="10:14" ht="12.5">
      <c r="J684" s="19"/>
      <c r="M684" s="7"/>
      <c r="N684" s="7"/>
    </row>
    <row r="685" spans="10:14" ht="12.5">
      <c r="J685" s="19"/>
      <c r="M685" s="7"/>
      <c r="N685" s="7"/>
    </row>
    <row r="686" spans="10:14" ht="12.5">
      <c r="J686" s="19"/>
      <c r="M686" s="7"/>
      <c r="N686" s="7"/>
    </row>
    <row r="687" spans="10:14" ht="12.5">
      <c r="J687" s="19"/>
      <c r="M687" s="7"/>
      <c r="N687" s="7"/>
    </row>
    <row r="688" spans="10:14" ht="12.5">
      <c r="J688" s="19"/>
      <c r="M688" s="7"/>
      <c r="N688" s="7"/>
    </row>
    <row r="689" spans="10:14" ht="12.5">
      <c r="J689" s="19"/>
      <c r="M689" s="7"/>
      <c r="N689" s="7"/>
    </row>
    <row r="690" spans="10:14" ht="12.5">
      <c r="J690" s="19"/>
      <c r="M690" s="7"/>
      <c r="N690" s="7"/>
    </row>
    <row r="691" spans="10:14" ht="12.5">
      <c r="J691" s="19"/>
      <c r="M691" s="7"/>
      <c r="N691" s="7"/>
    </row>
    <row r="692" spans="10:14" ht="12.5">
      <c r="J692" s="19"/>
      <c r="M692" s="7"/>
      <c r="N692" s="7"/>
    </row>
    <row r="693" spans="10:14" ht="12.5">
      <c r="J693" s="19"/>
      <c r="M693" s="7"/>
      <c r="N693" s="7"/>
    </row>
    <row r="694" spans="10:14" ht="12.5">
      <c r="J694" s="19"/>
      <c r="M694" s="7"/>
      <c r="N694" s="7"/>
    </row>
    <row r="695" spans="10:14" ht="12.5">
      <c r="J695" s="19"/>
      <c r="M695" s="7"/>
      <c r="N695" s="7"/>
    </row>
    <row r="696" spans="10:14" ht="12.5">
      <c r="J696" s="19"/>
      <c r="M696" s="7"/>
      <c r="N696" s="7"/>
    </row>
    <row r="697" spans="10:14" ht="12.5">
      <c r="J697" s="19"/>
      <c r="M697" s="7"/>
      <c r="N697" s="7"/>
    </row>
    <row r="698" spans="10:14" ht="12.5">
      <c r="J698" s="19"/>
      <c r="M698" s="7"/>
      <c r="N698" s="7"/>
    </row>
    <row r="699" spans="10:14" ht="12.5">
      <c r="J699" s="19"/>
      <c r="M699" s="7"/>
      <c r="N699" s="7"/>
    </row>
    <row r="700" spans="10:14" ht="12.5">
      <c r="J700" s="19"/>
      <c r="M700" s="7"/>
      <c r="N700" s="7"/>
    </row>
    <row r="701" spans="10:14" ht="12.5">
      <c r="J701" s="19"/>
      <c r="M701" s="7"/>
      <c r="N701" s="7"/>
    </row>
    <row r="702" spans="10:14" ht="12.5">
      <c r="J702" s="19"/>
      <c r="M702" s="7"/>
      <c r="N702" s="7"/>
    </row>
    <row r="703" spans="10:14" ht="12.5">
      <c r="J703" s="19"/>
      <c r="M703" s="7"/>
      <c r="N703" s="7"/>
    </row>
    <row r="704" spans="10:14" ht="12.5">
      <c r="J704" s="19"/>
      <c r="M704" s="7"/>
      <c r="N704" s="7"/>
    </row>
    <row r="705" spans="10:14" ht="12.5">
      <c r="J705" s="19"/>
      <c r="M705" s="7"/>
      <c r="N705" s="7"/>
    </row>
    <row r="706" spans="10:14" ht="12.5">
      <c r="J706" s="19"/>
      <c r="M706" s="7"/>
      <c r="N706" s="7"/>
    </row>
    <row r="707" spans="10:14" ht="12.5">
      <c r="J707" s="19"/>
      <c r="M707" s="7"/>
      <c r="N707" s="7"/>
    </row>
    <row r="708" spans="10:14" ht="12.5">
      <c r="J708" s="19"/>
      <c r="M708" s="7"/>
      <c r="N708" s="7"/>
    </row>
    <row r="709" spans="10:14" ht="12.5">
      <c r="J709" s="19"/>
      <c r="M709" s="7"/>
      <c r="N709" s="7"/>
    </row>
    <row r="710" spans="10:14" ht="12.5">
      <c r="J710" s="19"/>
      <c r="M710" s="7"/>
      <c r="N710" s="7"/>
    </row>
    <row r="711" spans="10:14" ht="12.5">
      <c r="J711" s="19"/>
      <c r="M711" s="7"/>
      <c r="N711" s="7"/>
    </row>
    <row r="712" spans="10:14" ht="12.5">
      <c r="J712" s="19"/>
      <c r="M712" s="7"/>
      <c r="N712" s="7"/>
    </row>
    <row r="713" spans="10:14" ht="12.5">
      <c r="J713" s="19"/>
      <c r="M713" s="7"/>
      <c r="N713" s="7"/>
    </row>
    <row r="714" spans="10:14" ht="12.5">
      <c r="J714" s="19"/>
      <c r="M714" s="7"/>
      <c r="N714" s="7"/>
    </row>
    <row r="715" spans="10:14" ht="12.5">
      <c r="J715" s="19"/>
      <c r="M715" s="7"/>
      <c r="N715" s="7"/>
    </row>
    <row r="716" spans="10:14" ht="12.5">
      <c r="J716" s="19"/>
      <c r="M716" s="7"/>
      <c r="N716" s="7"/>
    </row>
    <row r="717" spans="10:14" ht="12.5">
      <c r="J717" s="19"/>
      <c r="M717" s="7"/>
      <c r="N717" s="7"/>
    </row>
    <row r="718" spans="10:14" ht="12.5">
      <c r="J718" s="19"/>
      <c r="M718" s="7"/>
      <c r="N718" s="7"/>
    </row>
    <row r="719" spans="10:14" ht="12.5">
      <c r="J719" s="19"/>
      <c r="M719" s="7"/>
      <c r="N719" s="7"/>
    </row>
    <row r="720" spans="10:14" ht="12.5">
      <c r="J720" s="19"/>
      <c r="M720" s="7"/>
      <c r="N720" s="7"/>
    </row>
    <row r="721" spans="10:14" ht="12.5">
      <c r="J721" s="19"/>
      <c r="M721" s="7"/>
      <c r="N721" s="7"/>
    </row>
    <row r="722" spans="10:14" ht="12.5">
      <c r="J722" s="19"/>
      <c r="M722" s="7"/>
      <c r="N722" s="7"/>
    </row>
    <row r="723" spans="10:14" ht="12.5">
      <c r="J723" s="19"/>
      <c r="M723" s="7"/>
      <c r="N723" s="7"/>
    </row>
    <row r="724" spans="10:14" ht="12.5">
      <c r="J724" s="19"/>
      <c r="M724" s="7"/>
      <c r="N724" s="7"/>
    </row>
    <row r="725" spans="10:14" ht="12.5">
      <c r="J725" s="19"/>
      <c r="M725" s="7"/>
      <c r="N725" s="7"/>
    </row>
    <row r="726" spans="10:14" ht="12.5">
      <c r="J726" s="19"/>
      <c r="M726" s="7"/>
      <c r="N726" s="7"/>
    </row>
    <row r="727" spans="10:14" ht="12.5">
      <c r="J727" s="19"/>
      <c r="M727" s="7"/>
      <c r="N727" s="7"/>
    </row>
    <row r="728" spans="10:14" ht="12.5">
      <c r="J728" s="19"/>
      <c r="M728" s="7"/>
      <c r="N728" s="7"/>
    </row>
    <row r="729" spans="10:14" ht="12.5">
      <c r="J729" s="19"/>
      <c r="M729" s="7"/>
      <c r="N729" s="7"/>
    </row>
    <row r="730" spans="10:14" ht="12.5">
      <c r="J730" s="19"/>
      <c r="M730" s="7"/>
      <c r="N730" s="7"/>
    </row>
    <row r="731" spans="10:14" ht="12.5">
      <c r="J731" s="19"/>
      <c r="M731" s="7"/>
      <c r="N731" s="7"/>
    </row>
    <row r="732" spans="10:14" ht="12.5">
      <c r="J732" s="19"/>
      <c r="M732" s="7"/>
      <c r="N732" s="7"/>
    </row>
    <row r="733" spans="10:14" ht="12.5">
      <c r="J733" s="19"/>
      <c r="M733" s="7"/>
      <c r="N733" s="7"/>
    </row>
    <row r="734" spans="10:14" ht="12.5">
      <c r="J734" s="19"/>
      <c r="M734" s="7"/>
      <c r="N734" s="7"/>
    </row>
    <row r="735" spans="10:14" ht="12.5">
      <c r="J735" s="19"/>
      <c r="M735" s="7"/>
      <c r="N735" s="7"/>
    </row>
    <row r="736" spans="10:14" ht="12.5">
      <c r="J736" s="19"/>
      <c r="M736" s="7"/>
      <c r="N736" s="7"/>
    </row>
    <row r="737" spans="10:14" ht="12.5">
      <c r="J737" s="19"/>
      <c r="M737" s="7"/>
      <c r="N737" s="7"/>
    </row>
    <row r="738" spans="10:14" ht="12.5">
      <c r="J738" s="19"/>
      <c r="M738" s="7"/>
      <c r="N738" s="7"/>
    </row>
    <row r="739" spans="10:14" ht="12.5">
      <c r="J739" s="19"/>
      <c r="M739" s="7"/>
      <c r="N739" s="7"/>
    </row>
    <row r="740" spans="10:14" ht="12.5">
      <c r="J740" s="19"/>
      <c r="M740" s="7"/>
      <c r="N740" s="7"/>
    </row>
    <row r="741" spans="10:14" ht="12.5">
      <c r="J741" s="19"/>
      <c r="M741" s="7"/>
      <c r="N741" s="7"/>
    </row>
    <row r="742" spans="10:14" ht="12.5">
      <c r="J742" s="19"/>
      <c r="M742" s="7"/>
      <c r="N742" s="7"/>
    </row>
    <row r="743" spans="10:14" ht="12.5">
      <c r="J743" s="19"/>
      <c r="M743" s="7"/>
      <c r="N743" s="7"/>
    </row>
    <row r="744" spans="10:14" ht="12.5">
      <c r="J744" s="19"/>
      <c r="M744" s="7"/>
      <c r="N744" s="7"/>
    </row>
    <row r="745" spans="10:14" ht="12.5">
      <c r="J745" s="19"/>
      <c r="M745" s="7"/>
      <c r="N745" s="7"/>
    </row>
    <row r="746" spans="10:14" ht="12.5">
      <c r="J746" s="19"/>
      <c r="M746" s="7"/>
      <c r="N746" s="7"/>
    </row>
    <row r="747" spans="10:14" ht="12.5">
      <c r="J747" s="19"/>
      <c r="M747" s="7"/>
      <c r="N747" s="7"/>
    </row>
    <row r="748" spans="10:14" ht="12.5">
      <c r="J748" s="19"/>
      <c r="M748" s="7"/>
      <c r="N748" s="7"/>
    </row>
    <row r="749" spans="10:14" ht="12.5">
      <c r="J749" s="19"/>
      <c r="M749" s="7"/>
      <c r="N749" s="7"/>
    </row>
    <row r="750" spans="10:14" ht="12.5">
      <c r="J750" s="19"/>
      <c r="M750" s="7"/>
      <c r="N750" s="7"/>
    </row>
    <row r="751" spans="10:14" ht="12.5">
      <c r="J751" s="19"/>
      <c r="M751" s="7"/>
      <c r="N751" s="7"/>
    </row>
    <row r="752" spans="10:14" ht="12.5">
      <c r="J752" s="19"/>
      <c r="M752" s="7"/>
      <c r="N752" s="7"/>
    </row>
    <row r="753" spans="10:14" ht="12.5">
      <c r="J753" s="19"/>
      <c r="M753" s="7"/>
      <c r="N753" s="7"/>
    </row>
    <row r="754" spans="10:14" ht="12.5">
      <c r="J754" s="19"/>
      <c r="M754" s="7"/>
      <c r="N754" s="7"/>
    </row>
    <row r="755" spans="10:14" ht="12.5">
      <c r="J755" s="19"/>
      <c r="M755" s="7"/>
      <c r="N755" s="7"/>
    </row>
    <row r="756" spans="10:14" ht="12.5">
      <c r="J756" s="19"/>
      <c r="M756" s="7"/>
      <c r="N756" s="7"/>
    </row>
    <row r="757" spans="10:14" ht="12.5">
      <c r="J757" s="19"/>
      <c r="M757" s="7"/>
      <c r="N757" s="7"/>
    </row>
    <row r="758" spans="10:14" ht="12.5">
      <c r="J758" s="19"/>
      <c r="M758" s="7"/>
      <c r="N758" s="7"/>
    </row>
    <row r="759" spans="10:14" ht="12.5">
      <c r="J759" s="19"/>
      <c r="M759" s="7"/>
      <c r="N759" s="7"/>
    </row>
    <row r="760" spans="10:14" ht="12.5">
      <c r="J760" s="19"/>
      <c r="M760" s="7"/>
      <c r="N760" s="7"/>
    </row>
    <row r="761" spans="10:14" ht="12.5">
      <c r="J761" s="19"/>
      <c r="M761" s="7"/>
      <c r="N761" s="7"/>
    </row>
    <row r="762" spans="10:14" ht="12.5">
      <c r="J762" s="19"/>
      <c r="M762" s="7"/>
      <c r="N762" s="7"/>
    </row>
    <row r="763" spans="10:14" ht="12.5">
      <c r="J763" s="19"/>
      <c r="M763" s="7"/>
      <c r="N763" s="7"/>
    </row>
    <row r="764" spans="10:14" ht="12.5">
      <c r="J764" s="19"/>
      <c r="M764" s="7"/>
      <c r="N764" s="7"/>
    </row>
    <row r="765" spans="10:14" ht="12.5">
      <c r="J765" s="19"/>
      <c r="M765" s="7"/>
      <c r="N765" s="7"/>
    </row>
    <row r="766" spans="10:14" ht="12.5">
      <c r="J766" s="19"/>
      <c r="M766" s="7"/>
      <c r="N766" s="7"/>
    </row>
    <row r="767" spans="10:14" ht="12.5">
      <c r="J767" s="19"/>
      <c r="M767" s="7"/>
      <c r="N767" s="7"/>
    </row>
    <row r="768" spans="10:14" ht="12.5">
      <c r="J768" s="19"/>
      <c r="M768" s="7"/>
      <c r="N768" s="7"/>
    </row>
    <row r="769" spans="10:14" ht="12.5">
      <c r="J769" s="19"/>
      <c r="M769" s="7"/>
      <c r="N769" s="7"/>
    </row>
    <row r="770" spans="10:14" ht="12.5">
      <c r="J770" s="19"/>
      <c r="M770" s="7"/>
      <c r="N770" s="7"/>
    </row>
    <row r="771" spans="10:14" ht="12.5">
      <c r="J771" s="19"/>
      <c r="M771" s="7"/>
      <c r="N771" s="7"/>
    </row>
    <row r="772" spans="10:14" ht="12.5">
      <c r="J772" s="19"/>
      <c r="M772" s="7"/>
      <c r="N772" s="7"/>
    </row>
    <row r="773" spans="10:14" ht="12.5">
      <c r="J773" s="19"/>
      <c r="M773" s="7"/>
      <c r="N773" s="7"/>
    </row>
    <row r="774" spans="10:14" ht="12.5">
      <c r="J774" s="19"/>
      <c r="M774" s="7"/>
      <c r="N774" s="7"/>
    </row>
    <row r="775" spans="10:14" ht="12.5">
      <c r="J775" s="19"/>
      <c r="M775" s="7"/>
      <c r="N775" s="7"/>
    </row>
    <row r="776" spans="10:14" ht="12.5">
      <c r="J776" s="19"/>
      <c r="M776" s="7"/>
      <c r="N776" s="7"/>
    </row>
    <row r="777" spans="10:14" ht="12.5">
      <c r="J777" s="19"/>
      <c r="M777" s="7"/>
      <c r="N777" s="7"/>
    </row>
    <row r="778" spans="10:14" ht="12.5">
      <c r="J778" s="19"/>
      <c r="M778" s="7"/>
      <c r="N778" s="7"/>
    </row>
    <row r="779" spans="10:14" ht="12.5">
      <c r="J779" s="19"/>
      <c r="M779" s="7"/>
      <c r="N779" s="7"/>
    </row>
    <row r="780" spans="10:14" ht="12.5">
      <c r="J780" s="19"/>
      <c r="M780" s="7"/>
      <c r="N780" s="7"/>
    </row>
    <row r="781" spans="10:14" ht="12.5">
      <c r="J781" s="19"/>
      <c r="M781" s="7"/>
      <c r="N781" s="7"/>
    </row>
    <row r="782" spans="10:14" ht="12.5">
      <c r="J782" s="19"/>
      <c r="M782" s="7"/>
      <c r="N782" s="7"/>
    </row>
    <row r="783" spans="10:14" ht="12.5">
      <c r="J783" s="19"/>
      <c r="M783" s="7"/>
      <c r="N783" s="7"/>
    </row>
    <row r="784" spans="10:14" ht="12.5">
      <c r="J784" s="19"/>
      <c r="M784" s="7"/>
      <c r="N784" s="7"/>
    </row>
    <row r="785" spans="10:14" ht="12.5">
      <c r="J785" s="19"/>
      <c r="M785" s="7"/>
      <c r="N785" s="7"/>
    </row>
    <row r="786" spans="10:14" ht="12.5">
      <c r="J786" s="19"/>
      <c r="M786" s="7"/>
      <c r="N786" s="7"/>
    </row>
    <row r="787" spans="10:14" ht="12.5">
      <c r="J787" s="19"/>
      <c r="M787" s="7"/>
      <c r="N787" s="7"/>
    </row>
    <row r="788" spans="10:14" ht="12.5">
      <c r="J788" s="19"/>
      <c r="M788" s="7"/>
      <c r="N788" s="7"/>
    </row>
    <row r="789" spans="10:14" ht="12.5">
      <c r="J789" s="19"/>
      <c r="M789" s="7"/>
      <c r="N789" s="7"/>
    </row>
    <row r="790" spans="10:14" ht="12.5">
      <c r="J790" s="19"/>
      <c r="M790" s="7"/>
      <c r="N790" s="7"/>
    </row>
    <row r="791" spans="10:14" ht="12.5">
      <c r="J791" s="19"/>
      <c r="M791" s="7"/>
      <c r="N791" s="7"/>
    </row>
    <row r="792" spans="10:14" ht="12.5">
      <c r="J792" s="19"/>
      <c r="M792" s="7"/>
      <c r="N792" s="7"/>
    </row>
    <row r="793" spans="10:14" ht="12.5">
      <c r="J793" s="19"/>
      <c r="M793" s="7"/>
      <c r="N793" s="7"/>
    </row>
    <row r="794" spans="10:14" ht="12.5">
      <c r="J794" s="19"/>
      <c r="M794" s="7"/>
      <c r="N794" s="7"/>
    </row>
    <row r="795" spans="10:14" ht="12.5">
      <c r="J795" s="19"/>
      <c r="M795" s="7"/>
      <c r="N795" s="7"/>
    </row>
    <row r="796" spans="10:14" ht="12.5">
      <c r="J796" s="19"/>
      <c r="M796" s="7"/>
      <c r="N796" s="7"/>
    </row>
    <row r="797" spans="10:14" ht="12.5">
      <c r="J797" s="19"/>
      <c r="M797" s="7"/>
      <c r="N797" s="7"/>
    </row>
    <row r="798" spans="10:14" ht="12.5">
      <c r="J798" s="19"/>
      <c r="M798" s="7"/>
      <c r="N798" s="7"/>
    </row>
    <row r="799" spans="10:14" ht="12.5">
      <c r="J799" s="19"/>
      <c r="M799" s="7"/>
      <c r="N799" s="7"/>
    </row>
    <row r="800" spans="10:14" ht="12.5">
      <c r="J800" s="19"/>
      <c r="M800" s="7"/>
      <c r="N800" s="7"/>
    </row>
    <row r="801" spans="10:14" ht="12.5">
      <c r="J801" s="19"/>
      <c r="M801" s="7"/>
      <c r="N801" s="7"/>
    </row>
    <row r="802" spans="10:14" ht="12.5">
      <c r="J802" s="19"/>
      <c r="M802" s="7"/>
      <c r="N802" s="7"/>
    </row>
    <row r="803" spans="10:14" ht="12.5">
      <c r="J803" s="19"/>
      <c r="M803" s="7"/>
      <c r="N803" s="7"/>
    </row>
    <row r="804" spans="10:14" ht="12.5">
      <c r="J804" s="19"/>
      <c r="M804" s="7"/>
      <c r="N804" s="7"/>
    </row>
    <row r="805" spans="10:14" ht="12.5">
      <c r="J805" s="19"/>
      <c r="M805" s="7"/>
      <c r="N805" s="7"/>
    </row>
    <row r="806" spans="10:14" ht="12.5">
      <c r="J806" s="19"/>
      <c r="M806" s="7"/>
      <c r="N806" s="7"/>
    </row>
    <row r="807" spans="10:14" ht="12.5">
      <c r="J807" s="19"/>
      <c r="M807" s="7"/>
      <c r="N807" s="7"/>
    </row>
    <row r="808" spans="10:14" ht="12.5">
      <c r="J808" s="19"/>
      <c r="M808" s="7"/>
      <c r="N808" s="7"/>
    </row>
    <row r="809" spans="10:14" ht="12.5">
      <c r="J809" s="19"/>
      <c r="M809" s="7"/>
      <c r="N809" s="7"/>
    </row>
    <row r="810" spans="10:14" ht="12.5">
      <c r="J810" s="19"/>
      <c r="M810" s="7"/>
      <c r="N810" s="7"/>
    </row>
    <row r="811" spans="10:14" ht="12.5">
      <c r="J811" s="19"/>
      <c r="M811" s="7"/>
      <c r="N811" s="7"/>
    </row>
    <row r="812" spans="10:14" ht="12.5">
      <c r="J812" s="19"/>
      <c r="M812" s="7"/>
      <c r="N812" s="7"/>
    </row>
    <row r="813" spans="10:14" ht="12.5">
      <c r="J813" s="19"/>
      <c r="M813" s="7"/>
      <c r="N813" s="7"/>
    </row>
    <row r="814" spans="10:14" ht="12.5">
      <c r="J814" s="19"/>
      <c r="M814" s="7"/>
      <c r="N814" s="7"/>
    </row>
    <row r="815" spans="10:14" ht="12.5">
      <c r="J815" s="19"/>
      <c r="M815" s="7"/>
      <c r="N815" s="7"/>
    </row>
    <row r="816" spans="10:14" ht="12.5">
      <c r="J816" s="19"/>
      <c r="M816" s="7"/>
      <c r="N816" s="7"/>
    </row>
    <row r="817" spans="10:14" ht="12.5">
      <c r="J817" s="19"/>
      <c r="M817" s="7"/>
      <c r="N817" s="7"/>
    </row>
    <row r="818" spans="10:14" ht="12.5">
      <c r="J818" s="19"/>
      <c r="M818" s="7"/>
      <c r="N818" s="7"/>
    </row>
    <row r="819" spans="10:14" ht="12.5">
      <c r="J819" s="19"/>
      <c r="M819" s="7"/>
      <c r="N819" s="7"/>
    </row>
    <row r="820" spans="10:14" ht="12.5">
      <c r="J820" s="19"/>
      <c r="M820" s="7"/>
      <c r="N820" s="7"/>
    </row>
    <row r="821" spans="10:14" ht="12.5">
      <c r="J821" s="19"/>
      <c r="M821" s="7"/>
      <c r="N821" s="7"/>
    </row>
    <row r="822" spans="10:14" ht="12.5">
      <c r="J822" s="19"/>
      <c r="M822" s="7"/>
      <c r="N822" s="7"/>
    </row>
    <row r="823" spans="10:14" ht="12.5">
      <c r="J823" s="19"/>
      <c r="M823" s="7"/>
      <c r="N823" s="7"/>
    </row>
    <row r="824" spans="10:14" ht="12.5">
      <c r="J824" s="19"/>
      <c r="M824" s="7"/>
      <c r="N824" s="7"/>
    </row>
    <row r="825" spans="10:14" ht="12.5">
      <c r="J825" s="19"/>
      <c r="M825" s="7"/>
      <c r="N825" s="7"/>
    </row>
    <row r="826" spans="10:14" ht="12.5">
      <c r="J826" s="19"/>
      <c r="M826" s="7"/>
      <c r="N826" s="7"/>
    </row>
    <row r="827" spans="10:14" ht="12.5">
      <c r="J827" s="19"/>
      <c r="M827" s="7"/>
      <c r="N827" s="7"/>
    </row>
    <row r="828" spans="10:14" ht="12.5">
      <c r="J828" s="19"/>
      <c r="M828" s="7"/>
      <c r="N828" s="7"/>
    </row>
    <row r="829" spans="10:14" ht="12.5">
      <c r="J829" s="19"/>
      <c r="M829" s="7"/>
      <c r="N829" s="7"/>
    </row>
    <row r="830" spans="10:14" ht="12.5">
      <c r="J830" s="19"/>
      <c r="M830" s="7"/>
      <c r="N830" s="7"/>
    </row>
    <row r="831" spans="10:14" ht="12.5">
      <c r="J831" s="19"/>
      <c r="M831" s="7"/>
      <c r="N831" s="7"/>
    </row>
    <row r="832" spans="10:14" ht="12.5">
      <c r="J832" s="19"/>
      <c r="M832" s="7"/>
      <c r="N832" s="7"/>
    </row>
    <row r="833" spans="10:14" ht="12.5">
      <c r="J833" s="19"/>
      <c r="M833" s="7"/>
      <c r="N833" s="7"/>
    </row>
    <row r="834" spans="10:14" ht="12.5">
      <c r="J834" s="19"/>
      <c r="M834" s="7"/>
      <c r="N834" s="7"/>
    </row>
    <row r="835" spans="10:14" ht="12.5">
      <c r="J835" s="19"/>
      <c r="M835" s="7"/>
      <c r="N835" s="7"/>
    </row>
    <row r="836" spans="10:14" ht="12.5">
      <c r="J836" s="19"/>
      <c r="M836" s="7"/>
      <c r="N836" s="7"/>
    </row>
    <row r="837" spans="10:14" ht="12.5">
      <c r="J837" s="19"/>
      <c r="M837" s="7"/>
      <c r="N837" s="7"/>
    </row>
    <row r="838" spans="10:14" ht="12.5">
      <c r="J838" s="19"/>
      <c r="M838" s="7"/>
      <c r="N838" s="7"/>
    </row>
    <row r="839" spans="10:14" ht="12.5">
      <c r="J839" s="19"/>
      <c r="M839" s="7"/>
      <c r="N839" s="7"/>
    </row>
    <row r="840" spans="10:14" ht="12.5">
      <c r="J840" s="19"/>
      <c r="M840" s="7"/>
      <c r="N840" s="7"/>
    </row>
    <row r="841" spans="10:14" ht="12.5">
      <c r="J841" s="19"/>
      <c r="M841" s="7"/>
      <c r="N841" s="7"/>
    </row>
    <row r="842" spans="10:14" ht="12.5">
      <c r="J842" s="19"/>
      <c r="M842" s="7"/>
      <c r="N842" s="7"/>
    </row>
    <row r="843" spans="10:14" ht="12.5">
      <c r="J843" s="19"/>
      <c r="M843" s="7"/>
      <c r="N843" s="7"/>
    </row>
    <row r="844" spans="10:14" ht="12.5">
      <c r="J844" s="19"/>
      <c r="M844" s="7"/>
      <c r="N844" s="7"/>
    </row>
    <row r="845" spans="10:14" ht="12.5">
      <c r="J845" s="19"/>
      <c r="M845" s="7"/>
      <c r="N845" s="7"/>
    </row>
    <row r="846" spans="10:14" ht="12.5">
      <c r="J846" s="19"/>
      <c r="M846" s="7"/>
      <c r="N846" s="7"/>
    </row>
    <row r="847" spans="10:14" ht="12.5">
      <c r="J847" s="19"/>
      <c r="M847" s="7"/>
      <c r="N847" s="7"/>
    </row>
    <row r="848" spans="10:14" ht="12.5">
      <c r="J848" s="19"/>
      <c r="M848" s="7"/>
      <c r="N848" s="7"/>
    </row>
    <row r="849" spans="10:14" ht="12.5">
      <c r="J849" s="19"/>
      <c r="M849" s="7"/>
      <c r="N849" s="7"/>
    </row>
    <row r="850" spans="10:14" ht="12.5">
      <c r="J850" s="19"/>
      <c r="M850" s="7"/>
      <c r="N850" s="7"/>
    </row>
    <row r="851" spans="10:14" ht="12.5">
      <c r="J851" s="19"/>
      <c r="M851" s="7"/>
      <c r="N851" s="7"/>
    </row>
    <row r="852" spans="10:14" ht="12.5">
      <c r="J852" s="19"/>
      <c r="M852" s="7"/>
      <c r="N852" s="7"/>
    </row>
    <row r="853" spans="10:14" ht="12.5">
      <c r="J853" s="19"/>
      <c r="M853" s="7"/>
      <c r="N853" s="7"/>
    </row>
    <row r="854" spans="10:14" ht="12.5">
      <c r="J854" s="19"/>
      <c r="M854" s="7"/>
      <c r="N854" s="7"/>
    </row>
    <row r="855" spans="10:14" ht="12.5">
      <c r="J855" s="19"/>
      <c r="M855" s="7"/>
      <c r="N855" s="7"/>
    </row>
    <row r="856" spans="10:14" ht="12.5">
      <c r="J856" s="19"/>
      <c r="M856" s="7"/>
      <c r="N856" s="7"/>
    </row>
    <row r="857" spans="10:14" ht="12.5">
      <c r="J857" s="19"/>
      <c r="M857" s="7"/>
      <c r="N857" s="7"/>
    </row>
    <row r="858" spans="10:14" ht="12.5">
      <c r="J858" s="19"/>
      <c r="M858" s="7"/>
      <c r="N858" s="7"/>
    </row>
    <row r="859" spans="10:14" ht="12.5">
      <c r="J859" s="19"/>
      <c r="M859" s="7"/>
      <c r="N859" s="7"/>
    </row>
    <row r="860" spans="10:14" ht="12.5">
      <c r="J860" s="19"/>
      <c r="M860" s="7"/>
      <c r="N860" s="7"/>
    </row>
    <row r="861" spans="10:14" ht="12.5">
      <c r="J861" s="19"/>
      <c r="M861" s="7"/>
      <c r="N861" s="7"/>
    </row>
    <row r="862" spans="10:14" ht="12.5">
      <c r="J862" s="19"/>
      <c r="M862" s="7"/>
      <c r="N862" s="7"/>
    </row>
    <row r="863" spans="10:14" ht="12.5">
      <c r="J863" s="19"/>
      <c r="M863" s="7"/>
      <c r="N863" s="7"/>
    </row>
    <row r="864" spans="10:14" ht="12.5">
      <c r="J864" s="19"/>
      <c r="M864" s="7"/>
      <c r="N864" s="7"/>
    </row>
    <row r="865" spans="10:14" ht="12.5">
      <c r="J865" s="19"/>
      <c r="M865" s="7"/>
      <c r="N865" s="7"/>
    </row>
    <row r="866" spans="10:14" ht="12.5">
      <c r="J866" s="19"/>
      <c r="M866" s="7"/>
      <c r="N866" s="7"/>
    </row>
    <row r="867" spans="10:14" ht="12.5">
      <c r="J867" s="19"/>
      <c r="M867" s="7"/>
      <c r="N867" s="7"/>
    </row>
    <row r="868" spans="10:14" ht="12.5">
      <c r="J868" s="19"/>
      <c r="M868" s="7"/>
      <c r="N868" s="7"/>
    </row>
    <row r="869" spans="10:14" ht="12.5">
      <c r="J869" s="19"/>
      <c r="M869" s="7"/>
      <c r="N869" s="7"/>
    </row>
    <row r="870" spans="10:14" ht="12.5">
      <c r="J870" s="19"/>
      <c r="M870" s="7"/>
      <c r="N870" s="7"/>
    </row>
    <row r="871" spans="10:14" ht="12.5">
      <c r="J871" s="19"/>
      <c r="M871" s="7"/>
      <c r="N871" s="7"/>
    </row>
    <row r="872" spans="10:14" ht="12.5">
      <c r="J872" s="19"/>
      <c r="M872" s="7"/>
      <c r="N872" s="7"/>
    </row>
    <row r="873" spans="10:14" ht="12.5">
      <c r="J873" s="19"/>
      <c r="M873" s="7"/>
      <c r="N873" s="7"/>
    </row>
    <row r="874" spans="10:14" ht="12.5">
      <c r="J874" s="19"/>
      <c r="M874" s="7"/>
      <c r="N874" s="7"/>
    </row>
    <row r="875" spans="10:14" ht="12.5">
      <c r="J875" s="19"/>
      <c r="M875" s="7"/>
      <c r="N875" s="7"/>
    </row>
    <row r="876" spans="10:14" ht="12.5">
      <c r="J876" s="19"/>
      <c r="M876" s="7"/>
      <c r="N876" s="7"/>
    </row>
    <row r="877" spans="10:14" ht="12.5">
      <c r="J877" s="19"/>
      <c r="M877" s="7"/>
      <c r="N877" s="7"/>
    </row>
    <row r="878" spans="10:14" ht="12.5">
      <c r="J878" s="19"/>
      <c r="M878" s="7"/>
      <c r="N878" s="7"/>
    </row>
    <row r="879" spans="10:14" ht="12.5">
      <c r="J879" s="19"/>
      <c r="M879" s="7"/>
      <c r="N879" s="7"/>
    </row>
    <row r="880" spans="10:14" ht="12.5">
      <c r="J880" s="19"/>
      <c r="M880" s="7"/>
      <c r="N880" s="7"/>
    </row>
    <row r="881" spans="10:14" ht="12.5">
      <c r="J881" s="19"/>
      <c r="M881" s="7"/>
      <c r="N881" s="7"/>
    </row>
    <row r="882" spans="10:14" ht="12.5">
      <c r="J882" s="19"/>
      <c r="M882" s="7"/>
      <c r="N882" s="7"/>
    </row>
    <row r="883" spans="10:14" ht="12.5">
      <c r="J883" s="19"/>
      <c r="M883" s="7"/>
      <c r="N883" s="7"/>
    </row>
    <row r="884" spans="10:14" ht="12.5">
      <c r="J884" s="19"/>
      <c r="M884" s="7"/>
      <c r="N884" s="7"/>
    </row>
    <row r="885" spans="10:14" ht="12.5">
      <c r="J885" s="19"/>
      <c r="M885" s="7"/>
      <c r="N885" s="7"/>
    </row>
    <row r="886" spans="10:14" ht="12.5">
      <c r="J886" s="19"/>
      <c r="M886" s="7"/>
      <c r="N886" s="7"/>
    </row>
    <row r="887" spans="10:14" ht="12.5">
      <c r="J887" s="19"/>
      <c r="M887" s="7"/>
      <c r="N887" s="7"/>
    </row>
    <row r="888" spans="10:14" ht="12.5">
      <c r="J888" s="19"/>
      <c r="M888" s="7"/>
      <c r="N888" s="7"/>
    </row>
    <row r="889" spans="10:14" ht="12.5">
      <c r="J889" s="19"/>
      <c r="M889" s="7"/>
      <c r="N889" s="7"/>
    </row>
    <row r="890" spans="10:14" ht="12.5">
      <c r="J890" s="19"/>
      <c r="M890" s="7"/>
      <c r="N890" s="7"/>
    </row>
    <row r="891" spans="10:14" ht="12.5">
      <c r="J891" s="19"/>
      <c r="M891" s="7"/>
      <c r="N891" s="7"/>
    </row>
    <row r="892" spans="10:14" ht="12.5">
      <c r="J892" s="19"/>
      <c r="M892" s="7"/>
      <c r="N892" s="7"/>
    </row>
    <row r="893" spans="10:14" ht="12.5">
      <c r="J893" s="19"/>
      <c r="M893" s="7"/>
      <c r="N893" s="7"/>
    </row>
    <row r="894" spans="10:14" ht="12.5">
      <c r="J894" s="19"/>
      <c r="M894" s="7"/>
      <c r="N894" s="7"/>
    </row>
    <row r="895" spans="10:14" ht="12.5">
      <c r="J895" s="19"/>
      <c r="M895" s="7"/>
      <c r="N895" s="7"/>
    </row>
    <row r="896" spans="10:14" ht="12.5">
      <c r="J896" s="19"/>
      <c r="M896" s="7"/>
      <c r="N896" s="7"/>
    </row>
    <row r="897" spans="10:14" ht="12.5">
      <c r="J897" s="19"/>
      <c r="M897" s="7"/>
      <c r="N897" s="7"/>
    </row>
    <row r="898" spans="10:14" ht="12.5">
      <c r="J898" s="19"/>
      <c r="M898" s="7"/>
      <c r="N898" s="7"/>
    </row>
    <row r="899" spans="10:14" ht="12.5">
      <c r="J899" s="19"/>
      <c r="M899" s="7"/>
      <c r="N899" s="7"/>
    </row>
    <row r="900" spans="10:14" ht="12.5">
      <c r="J900" s="19"/>
      <c r="M900" s="7"/>
      <c r="N900" s="7"/>
    </row>
    <row r="901" spans="10:14" ht="12.5">
      <c r="J901" s="19"/>
      <c r="M901" s="7"/>
      <c r="N901" s="7"/>
    </row>
    <row r="902" spans="10:14" ht="12.5">
      <c r="J902" s="19"/>
      <c r="M902" s="7"/>
      <c r="N902" s="7"/>
    </row>
    <row r="903" spans="10:14" ht="12.5">
      <c r="J903" s="19"/>
      <c r="M903" s="7"/>
      <c r="N903" s="7"/>
    </row>
    <row r="904" spans="10:14" ht="12.5">
      <c r="J904" s="19"/>
      <c r="M904" s="7"/>
      <c r="N904" s="7"/>
    </row>
    <row r="905" spans="10:14" ht="12.5">
      <c r="J905" s="19"/>
      <c r="M905" s="7"/>
      <c r="N905" s="7"/>
    </row>
    <row r="906" spans="10:14" ht="12.5">
      <c r="J906" s="19"/>
      <c r="M906" s="7"/>
      <c r="N906" s="7"/>
    </row>
    <row r="907" spans="10:14" ht="12.5">
      <c r="J907" s="19"/>
      <c r="M907" s="7"/>
      <c r="N907" s="7"/>
    </row>
    <row r="908" spans="10:14" ht="12.5">
      <c r="J908" s="19"/>
      <c r="M908" s="7"/>
      <c r="N908" s="7"/>
    </row>
    <row r="909" spans="10:14" ht="12.5">
      <c r="J909" s="19"/>
      <c r="M909" s="7"/>
      <c r="N909" s="7"/>
    </row>
    <row r="910" spans="10:14" ht="12.5">
      <c r="J910" s="19"/>
      <c r="M910" s="7"/>
      <c r="N910" s="7"/>
    </row>
    <row r="911" spans="10:14" ht="12.5">
      <c r="J911" s="19"/>
      <c r="M911" s="7"/>
      <c r="N911" s="7"/>
    </row>
    <row r="912" spans="10:14" ht="12.5">
      <c r="J912" s="19"/>
      <c r="M912" s="7"/>
      <c r="N912" s="7"/>
    </row>
    <row r="913" spans="10:14" ht="12.5">
      <c r="J913" s="19"/>
      <c r="M913" s="7"/>
      <c r="N913" s="7"/>
    </row>
    <row r="914" spans="10:14" ht="12.5">
      <c r="J914" s="19"/>
      <c r="M914" s="7"/>
      <c r="N914" s="7"/>
    </row>
    <row r="915" spans="10:14" ht="12.5">
      <c r="J915" s="19"/>
      <c r="M915" s="7"/>
      <c r="N915" s="7"/>
    </row>
    <row r="916" spans="10:14" ht="12.5">
      <c r="J916" s="19"/>
      <c r="M916" s="7"/>
      <c r="N916" s="7"/>
    </row>
    <row r="917" spans="10:14" ht="12.5">
      <c r="J917" s="19"/>
      <c r="M917" s="7"/>
      <c r="N917" s="7"/>
    </row>
    <row r="918" spans="10:14" ht="12.5">
      <c r="J918" s="19"/>
      <c r="M918" s="7"/>
      <c r="N918" s="7"/>
    </row>
    <row r="919" spans="10:14" ht="12.5">
      <c r="J919" s="19"/>
      <c r="M919" s="7"/>
      <c r="N919" s="7"/>
    </row>
    <row r="920" spans="10:14" ht="12.5">
      <c r="J920" s="19"/>
      <c r="M920" s="7"/>
      <c r="N920" s="7"/>
    </row>
    <row r="921" spans="10:14" ht="12.5">
      <c r="J921" s="19"/>
      <c r="M921" s="7"/>
      <c r="N921" s="7"/>
    </row>
    <row r="922" spans="10:14" ht="12.5">
      <c r="J922" s="19"/>
      <c r="M922" s="7"/>
      <c r="N922" s="7"/>
    </row>
    <row r="923" spans="10:14" ht="12.5">
      <c r="J923" s="19"/>
      <c r="M923" s="7"/>
      <c r="N923" s="7"/>
    </row>
    <row r="924" spans="10:14" ht="12.5">
      <c r="J924" s="19"/>
      <c r="M924" s="7"/>
      <c r="N924" s="7"/>
    </row>
    <row r="925" spans="10:14" ht="12.5">
      <c r="J925" s="19"/>
      <c r="M925" s="7"/>
      <c r="N925" s="7"/>
    </row>
    <row r="926" spans="10:14" ht="12.5">
      <c r="J926" s="19"/>
      <c r="M926" s="7"/>
      <c r="N926" s="7"/>
    </row>
    <row r="927" spans="10:14" ht="12.5">
      <c r="J927" s="19"/>
      <c r="M927" s="7"/>
      <c r="N927" s="7"/>
    </row>
    <row r="928" spans="10:14" ht="12.5">
      <c r="J928" s="19"/>
      <c r="M928" s="7"/>
      <c r="N928" s="7"/>
    </row>
    <row r="929" spans="10:14" ht="12.5">
      <c r="J929" s="19"/>
      <c r="M929" s="7"/>
      <c r="N929" s="7"/>
    </row>
    <row r="930" spans="10:14" ht="12.5">
      <c r="J930" s="19"/>
      <c r="M930" s="7"/>
      <c r="N930" s="7"/>
    </row>
    <row r="931" spans="10:14" ht="12.5">
      <c r="J931" s="19"/>
      <c r="M931" s="7"/>
      <c r="N931" s="7"/>
    </row>
    <row r="932" spans="10:14" ht="12.5">
      <c r="J932" s="19"/>
      <c r="M932" s="7"/>
      <c r="N932" s="7"/>
    </row>
    <row r="933" spans="10:14" ht="12.5">
      <c r="J933" s="19"/>
      <c r="M933" s="7"/>
      <c r="N933" s="7"/>
    </row>
    <row r="934" spans="10:14" ht="12.5">
      <c r="J934" s="19"/>
      <c r="M934" s="7"/>
      <c r="N934" s="7"/>
    </row>
    <row r="935" spans="10:14" ht="12.5">
      <c r="J935" s="19"/>
      <c r="M935" s="7"/>
      <c r="N935" s="7"/>
    </row>
    <row r="936" spans="10:14" ht="12.5">
      <c r="J936" s="19"/>
      <c r="M936" s="7"/>
      <c r="N936" s="7"/>
    </row>
    <row r="937" spans="10:14" ht="12.5">
      <c r="J937" s="19"/>
      <c r="M937" s="7"/>
      <c r="N937" s="7"/>
    </row>
    <row r="938" spans="10:14" ht="12.5">
      <c r="J938" s="19"/>
      <c r="M938" s="7"/>
      <c r="N938" s="7"/>
    </row>
    <row r="939" spans="10:14" ht="12.5">
      <c r="J939" s="19"/>
      <c r="M939" s="7"/>
      <c r="N939" s="7"/>
    </row>
    <row r="940" spans="10:14" ht="12.5">
      <c r="J940" s="19"/>
      <c r="M940" s="7"/>
      <c r="N940" s="7"/>
    </row>
    <row r="941" spans="10:14" ht="12.5">
      <c r="J941" s="19"/>
      <c r="M941" s="7"/>
      <c r="N941" s="7"/>
    </row>
    <row r="942" spans="10:14" ht="12.5">
      <c r="J942" s="19"/>
      <c r="M942" s="7"/>
      <c r="N942" s="7"/>
    </row>
    <row r="943" spans="10:14" ht="12.5">
      <c r="J943" s="19"/>
      <c r="M943" s="7"/>
      <c r="N943" s="7"/>
    </row>
    <row r="944" spans="10:14" ht="12.5">
      <c r="J944" s="19"/>
      <c r="M944" s="7"/>
      <c r="N944" s="7"/>
    </row>
    <row r="945" spans="10:14" ht="12.5">
      <c r="J945" s="19"/>
      <c r="M945" s="7"/>
      <c r="N945" s="7"/>
    </row>
    <row r="946" spans="10:14" ht="12.5">
      <c r="J946" s="19"/>
      <c r="M946" s="7"/>
      <c r="N946" s="7"/>
    </row>
    <row r="947" spans="10:14" ht="12.5">
      <c r="J947" s="19"/>
      <c r="M947" s="7"/>
      <c r="N947" s="7"/>
    </row>
    <row r="948" spans="10:14" ht="12.5">
      <c r="J948" s="19"/>
      <c r="M948" s="7"/>
      <c r="N948" s="7"/>
    </row>
    <row r="949" spans="10:14" ht="12.5">
      <c r="J949" s="19"/>
      <c r="M949" s="7"/>
      <c r="N949" s="7"/>
    </row>
    <row r="950" spans="10:14" ht="12.5">
      <c r="J950" s="19"/>
      <c r="M950" s="7"/>
      <c r="N950" s="7"/>
    </row>
    <row r="951" spans="10:14" ht="12.5">
      <c r="J951" s="19"/>
      <c r="M951" s="7"/>
      <c r="N951" s="7"/>
    </row>
    <row r="952" spans="10:14" ht="12.5">
      <c r="J952" s="19"/>
      <c r="M952" s="7"/>
      <c r="N952" s="7"/>
    </row>
    <row r="953" spans="10:14" ht="12.5">
      <c r="J953" s="19"/>
      <c r="M953" s="7"/>
      <c r="N953" s="7"/>
    </row>
    <row r="954" spans="10:14" ht="12.5">
      <c r="J954" s="19"/>
      <c r="M954" s="7"/>
      <c r="N954" s="7"/>
    </row>
    <row r="955" spans="10:14" ht="12.5">
      <c r="J955" s="19"/>
      <c r="M955" s="7"/>
      <c r="N955" s="7"/>
    </row>
    <row r="956" spans="10:14" ht="12.5">
      <c r="J956" s="19"/>
      <c r="M956" s="7"/>
      <c r="N956" s="7"/>
    </row>
    <row r="957" spans="10:14" ht="12.5">
      <c r="J957" s="19"/>
      <c r="M957" s="7"/>
      <c r="N957" s="7"/>
    </row>
    <row r="958" spans="10:14" ht="12.5">
      <c r="J958" s="19"/>
      <c r="M958" s="7"/>
      <c r="N958" s="7"/>
    </row>
    <row r="959" spans="10:14" ht="12.5">
      <c r="J959" s="19"/>
      <c r="M959" s="7"/>
      <c r="N959" s="7"/>
    </row>
    <row r="960" spans="10:14" ht="12.5">
      <c r="J960" s="19"/>
      <c r="M960" s="7"/>
      <c r="N960" s="7"/>
    </row>
    <row r="961" spans="10:14" ht="12.5">
      <c r="J961" s="19"/>
      <c r="M961" s="7"/>
      <c r="N961" s="7"/>
    </row>
    <row r="962" spans="10:14" ht="12.5">
      <c r="J962" s="19"/>
      <c r="M962" s="7"/>
      <c r="N962" s="7"/>
    </row>
    <row r="963" spans="10:14" ht="12.5">
      <c r="J963" s="19"/>
      <c r="M963" s="7"/>
      <c r="N963" s="7"/>
    </row>
    <row r="964" spans="10:14" ht="12.5">
      <c r="J964" s="19"/>
      <c r="M964" s="7"/>
      <c r="N964" s="7"/>
    </row>
    <row r="965" spans="10:14" ht="12.5">
      <c r="J965" s="19"/>
      <c r="M965" s="7"/>
      <c r="N965" s="7"/>
    </row>
    <row r="966" spans="10:14" ht="12.5">
      <c r="J966" s="19"/>
      <c r="M966" s="7"/>
      <c r="N966" s="7"/>
    </row>
    <row r="967" spans="10:14" ht="12.5">
      <c r="J967" s="19"/>
      <c r="M967" s="7"/>
      <c r="N967" s="7"/>
    </row>
    <row r="968" spans="10:14" ht="12.5">
      <c r="J968" s="19"/>
      <c r="M968" s="7"/>
      <c r="N968" s="7"/>
    </row>
    <row r="969" spans="10:14" ht="12.5">
      <c r="J969" s="19"/>
      <c r="M969" s="7"/>
      <c r="N969" s="7"/>
    </row>
    <row r="970" spans="10:14" ht="12.5">
      <c r="J970" s="19"/>
      <c r="M970" s="7"/>
      <c r="N970" s="7"/>
    </row>
    <row r="971" spans="10:14" ht="12.5">
      <c r="J971" s="19"/>
      <c r="M971" s="7"/>
      <c r="N971" s="7"/>
    </row>
    <row r="972" spans="10:14" ht="12.5">
      <c r="J972" s="19"/>
      <c r="M972" s="7"/>
      <c r="N972" s="7"/>
    </row>
    <row r="973" spans="10:14" ht="12.5">
      <c r="J973" s="19"/>
      <c r="M973" s="7"/>
      <c r="N973" s="7"/>
    </row>
    <row r="974" spans="10:14" ht="12.5">
      <c r="J974" s="19"/>
      <c r="M974" s="7"/>
      <c r="N974" s="7"/>
    </row>
    <row r="975" spans="10:14" ht="12.5">
      <c r="J975" s="19"/>
      <c r="M975" s="7"/>
      <c r="N975" s="7"/>
    </row>
    <row r="976" spans="10:14" ht="12.5">
      <c r="J976" s="19"/>
      <c r="M976" s="7"/>
      <c r="N976" s="7"/>
    </row>
    <row r="977" spans="10:14" ht="12.5">
      <c r="J977" s="19"/>
      <c r="M977" s="7"/>
      <c r="N977" s="7"/>
    </row>
    <row r="978" spans="10:14" ht="12.5">
      <c r="J978" s="19"/>
      <c r="M978" s="7"/>
      <c r="N978" s="7"/>
    </row>
    <row r="979" spans="10:14" ht="12.5">
      <c r="J979" s="19"/>
      <c r="M979" s="7"/>
      <c r="N979" s="7"/>
    </row>
    <row r="980" spans="10:14" ht="12.5">
      <c r="J980" s="19"/>
      <c r="M980" s="7"/>
      <c r="N980" s="7"/>
    </row>
    <row r="981" spans="10:14" ht="12.5">
      <c r="J981" s="19"/>
      <c r="M981" s="7"/>
      <c r="N981" s="7"/>
    </row>
    <row r="982" spans="10:14" ht="12.5">
      <c r="J982" s="19"/>
      <c r="M982" s="7"/>
      <c r="N982" s="7"/>
    </row>
  </sheetData>
  <autoFilter ref="A1:Q982" xr:uid="{00000000-0009-0000-0000-000000000000}"/>
  <hyperlinks>
    <hyperlink ref="R2" r:id="rId1" xr:uid="{00000000-0004-0000-0000-000000000000}"/>
    <hyperlink ref="R3" r:id="rId2" xr:uid="{00000000-0004-0000-0000-000001000000}"/>
    <hyperlink ref="R4" r:id="rId3" xr:uid="{00000000-0004-0000-0000-000002000000}"/>
    <hyperlink ref="R5" r:id="rId4" xr:uid="{00000000-0004-0000-0000-000003000000}"/>
    <hyperlink ref="R7" r:id="rId5" xr:uid="{00000000-0004-0000-0000-000004000000}"/>
    <hyperlink ref="R8" r:id="rId6" xr:uid="{00000000-0004-0000-0000-000005000000}"/>
    <hyperlink ref="R11" r:id="rId7" xr:uid="{00000000-0004-0000-0000-000006000000}"/>
    <hyperlink ref="R17" r:id="rId8" xr:uid="{00000000-0004-0000-0000-000007000000}"/>
    <hyperlink ref="R18" r:id="rId9" xr:uid="{00000000-0004-0000-0000-000008000000}"/>
    <hyperlink ref="R19" r:id="rId10" xr:uid="{00000000-0004-0000-0000-000009000000}"/>
    <hyperlink ref="R20" r:id="rId11" xr:uid="{00000000-0004-0000-0000-00000A000000}"/>
    <hyperlink ref="R22" r:id="rId12" xr:uid="{00000000-0004-0000-0000-00000B000000}"/>
    <hyperlink ref="R23" r:id="rId13" xr:uid="{00000000-0004-0000-0000-00000C000000}"/>
    <hyperlink ref="R24" r:id="rId14" xr:uid="{00000000-0004-0000-0000-00000D000000}"/>
    <hyperlink ref="R30" r:id="rId15" xr:uid="{00000000-0004-0000-0000-00000E000000}"/>
    <hyperlink ref="R32" r:id="rId16" xr:uid="{00000000-0004-0000-0000-00000F000000}"/>
    <hyperlink ref="R52" r:id="rId17" xr:uid="{00000000-0004-0000-0000-000010000000}"/>
  </hyperlinks>
  <pageMargins left="0.7" right="0.7" top="0.75" bottom="0.75" header="0.3" footer="0.3"/>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3"/>
  <sheetViews>
    <sheetView topLeftCell="H1" workbookViewId="0">
      <pane ySplit="1" topLeftCell="A62" activePane="bottomLeft" state="frozen"/>
      <selection pane="bottomLeft" activeCell="M66" sqref="M66:M76"/>
    </sheetView>
  </sheetViews>
  <sheetFormatPr defaultColWidth="12.6328125" defaultRowHeight="15.75" customHeight="1"/>
  <cols>
    <col min="1" max="1" width="8.08984375" customWidth="1"/>
    <col min="3" max="3" width="45.6328125" customWidth="1"/>
    <col min="10" max="10" width="17.453125" customWidth="1"/>
  </cols>
  <sheetData>
    <row r="1" spans="1:28" ht="15.75" customHeight="1">
      <c r="A1" s="6" t="s">
        <v>1</v>
      </c>
      <c r="B1" s="6" t="s">
        <v>2</v>
      </c>
      <c r="C1" s="6" t="s">
        <v>4</v>
      </c>
      <c r="D1" s="6" t="s">
        <v>179</v>
      </c>
      <c r="E1" s="6" t="s">
        <v>180</v>
      </c>
      <c r="F1" s="6" t="s">
        <v>181</v>
      </c>
      <c r="G1" s="6" t="s">
        <v>182</v>
      </c>
      <c r="H1" s="6" t="s">
        <v>183</v>
      </c>
      <c r="I1" s="6" t="s">
        <v>184</v>
      </c>
      <c r="J1" s="6" t="s">
        <v>185</v>
      </c>
      <c r="K1" s="6" t="s">
        <v>186</v>
      </c>
      <c r="L1" s="6" t="s">
        <v>187</v>
      </c>
      <c r="M1" s="6" t="s">
        <v>188</v>
      </c>
      <c r="N1" s="6" t="s">
        <v>189</v>
      </c>
      <c r="O1" s="6" t="s">
        <v>190</v>
      </c>
      <c r="P1" s="6" t="s">
        <v>191</v>
      </c>
      <c r="Q1" s="6" t="s">
        <v>192</v>
      </c>
      <c r="R1" s="6" t="s">
        <v>193</v>
      </c>
      <c r="S1" s="6" t="s">
        <v>194</v>
      </c>
      <c r="T1" s="6" t="s">
        <v>195</v>
      </c>
      <c r="U1" s="19" t="s">
        <v>16</v>
      </c>
      <c r="V1" s="19" t="s">
        <v>196</v>
      </c>
      <c r="W1" s="19" t="s">
        <v>197</v>
      </c>
      <c r="X1" s="19"/>
      <c r="Y1" s="19"/>
      <c r="Z1" s="19"/>
      <c r="AA1" s="19"/>
      <c r="AB1" s="19"/>
    </row>
    <row r="2" spans="1:28" ht="15.75" customHeight="1">
      <c r="A2" s="5">
        <v>1.1000000000000001</v>
      </c>
      <c r="B2" s="4" t="s">
        <v>198</v>
      </c>
      <c r="C2" s="5" t="s">
        <v>20</v>
      </c>
      <c r="D2" s="11" t="s">
        <v>24</v>
      </c>
      <c r="E2" s="11" t="s">
        <v>199</v>
      </c>
      <c r="F2" s="12">
        <v>15</v>
      </c>
      <c r="G2" s="12" t="s">
        <v>200</v>
      </c>
      <c r="H2" s="11" t="s">
        <v>201</v>
      </c>
      <c r="I2" s="12">
        <v>1</v>
      </c>
      <c r="J2" s="12">
        <v>1.17</v>
      </c>
      <c r="K2" s="12">
        <f t="shared" ref="K2:K65" si="0">J2/1.17</f>
        <v>1</v>
      </c>
      <c r="L2" s="12">
        <v>1.17</v>
      </c>
      <c r="M2" s="12">
        <v>0.3</v>
      </c>
      <c r="N2" s="20">
        <v>40.869999999999997</v>
      </c>
      <c r="O2" s="20">
        <v>40.869999999999997</v>
      </c>
      <c r="P2" s="11" t="s">
        <v>202</v>
      </c>
      <c r="Q2" s="12">
        <v>2011</v>
      </c>
      <c r="R2" s="34" t="s">
        <v>203</v>
      </c>
      <c r="S2" s="11" t="s">
        <v>204</v>
      </c>
      <c r="T2" s="11" t="s">
        <v>205</v>
      </c>
      <c r="V2" s="4">
        <v>1</v>
      </c>
      <c r="W2" s="13" t="s">
        <v>206</v>
      </c>
    </row>
    <row r="3" spans="1:28" ht="15.75" customHeight="1">
      <c r="A3" s="12">
        <v>1.2</v>
      </c>
      <c r="B3" s="11" t="s">
        <v>198</v>
      </c>
      <c r="C3" s="11" t="s">
        <v>32</v>
      </c>
      <c r="D3" s="11" t="s">
        <v>34</v>
      </c>
      <c r="E3" s="11" t="s">
        <v>199</v>
      </c>
      <c r="F3" s="12">
        <v>30</v>
      </c>
      <c r="G3" s="12" t="s">
        <v>200</v>
      </c>
      <c r="H3" s="11" t="s">
        <v>201</v>
      </c>
      <c r="I3" s="12">
        <v>2.1000000000000001E-2</v>
      </c>
      <c r="J3" s="12">
        <v>1.17</v>
      </c>
      <c r="K3" s="12">
        <f t="shared" si="0"/>
        <v>1</v>
      </c>
      <c r="L3" s="12">
        <v>1.17</v>
      </c>
      <c r="M3" s="12">
        <v>0</v>
      </c>
      <c r="N3" s="12">
        <v>1583</v>
      </c>
      <c r="O3" s="12">
        <v>1583</v>
      </c>
      <c r="P3" s="11" t="s">
        <v>207</v>
      </c>
      <c r="Q3" s="12">
        <v>2015</v>
      </c>
      <c r="R3" s="11" t="s">
        <v>208</v>
      </c>
      <c r="S3" s="11" t="s">
        <v>204</v>
      </c>
      <c r="T3" s="11" t="s">
        <v>209</v>
      </c>
      <c r="W3" s="35" t="s">
        <v>210</v>
      </c>
    </row>
    <row r="4" spans="1:28" ht="15.75" customHeight="1">
      <c r="A4" s="36">
        <v>2.1</v>
      </c>
      <c r="B4" s="4" t="s">
        <v>198</v>
      </c>
      <c r="C4" s="37" t="s">
        <v>39</v>
      </c>
      <c r="D4" s="4" t="s">
        <v>41</v>
      </c>
      <c r="E4" s="11" t="s">
        <v>199</v>
      </c>
      <c r="F4" s="12">
        <v>0</v>
      </c>
      <c r="G4" s="12" t="s">
        <v>200</v>
      </c>
      <c r="H4" s="4" t="s">
        <v>201</v>
      </c>
      <c r="I4" s="12">
        <v>7.7499999999999999E-2</v>
      </c>
      <c r="J4" s="12">
        <v>1.2284999999999999</v>
      </c>
      <c r="K4" s="12">
        <f t="shared" si="0"/>
        <v>1.05</v>
      </c>
      <c r="L4" s="12">
        <v>1.17</v>
      </c>
      <c r="M4" s="4">
        <v>0.3</v>
      </c>
      <c r="N4" s="20">
        <v>61.362499999999997</v>
      </c>
      <c r="O4" s="20">
        <v>61.362499999999997</v>
      </c>
      <c r="P4" s="4" t="s">
        <v>202</v>
      </c>
      <c r="Q4" s="20">
        <v>2008</v>
      </c>
      <c r="R4" s="34" t="s">
        <v>211</v>
      </c>
      <c r="S4" s="11" t="s">
        <v>204</v>
      </c>
      <c r="T4" s="4" t="s">
        <v>205</v>
      </c>
      <c r="W4" s="18" t="s">
        <v>212</v>
      </c>
    </row>
    <row r="5" spans="1:28" ht="15.75" customHeight="1">
      <c r="A5" s="4">
        <v>2.11</v>
      </c>
      <c r="B5" s="4" t="s">
        <v>198</v>
      </c>
      <c r="C5" s="5" t="s">
        <v>46</v>
      </c>
      <c r="D5" s="4" t="s">
        <v>47</v>
      </c>
      <c r="E5" s="11" t="s">
        <v>199</v>
      </c>
      <c r="F5" s="12">
        <v>0</v>
      </c>
      <c r="G5" s="12" t="s">
        <v>200</v>
      </c>
      <c r="H5" s="4" t="s">
        <v>201</v>
      </c>
      <c r="I5" s="4">
        <v>1</v>
      </c>
      <c r="J5" s="12">
        <v>1.2284999999999999</v>
      </c>
      <c r="K5" s="12">
        <f t="shared" si="0"/>
        <v>1.05</v>
      </c>
      <c r="L5" s="12">
        <v>1.17</v>
      </c>
      <c r="M5" s="4">
        <v>0.3</v>
      </c>
      <c r="N5" s="20">
        <v>100</v>
      </c>
      <c r="O5" s="20">
        <v>100</v>
      </c>
      <c r="P5" s="4" t="s">
        <v>202</v>
      </c>
      <c r="Q5" s="7">
        <v>2022</v>
      </c>
      <c r="R5" s="34" t="s">
        <v>213</v>
      </c>
      <c r="S5" s="11" t="s">
        <v>204</v>
      </c>
      <c r="T5" s="4" t="s">
        <v>205</v>
      </c>
      <c r="W5" s="4" t="s">
        <v>59</v>
      </c>
    </row>
    <row r="6" spans="1:28" ht="15.75" customHeight="1">
      <c r="A6" s="4">
        <v>2.12</v>
      </c>
      <c r="B6" s="4" t="s">
        <v>198</v>
      </c>
      <c r="C6" s="5" t="s">
        <v>50</v>
      </c>
      <c r="D6" s="4" t="s">
        <v>51</v>
      </c>
      <c r="E6" s="11" t="s">
        <v>199</v>
      </c>
      <c r="F6" s="12">
        <v>0</v>
      </c>
      <c r="G6" s="12" t="s">
        <v>200</v>
      </c>
      <c r="H6" s="4" t="s">
        <v>201</v>
      </c>
      <c r="I6" s="12">
        <v>1</v>
      </c>
      <c r="J6" s="12">
        <v>1.2284999999999999</v>
      </c>
      <c r="K6" s="12">
        <f t="shared" si="0"/>
        <v>1.05</v>
      </c>
      <c r="L6" s="12">
        <v>1.17</v>
      </c>
      <c r="M6" s="4">
        <v>0.3</v>
      </c>
      <c r="N6" s="20">
        <v>100</v>
      </c>
      <c r="O6" s="20">
        <v>100</v>
      </c>
      <c r="P6" s="4" t="s">
        <v>202</v>
      </c>
      <c r="Q6" s="7">
        <v>2022</v>
      </c>
      <c r="R6" s="34" t="s">
        <v>213</v>
      </c>
      <c r="S6" s="11" t="s">
        <v>204</v>
      </c>
      <c r="T6" s="4" t="s">
        <v>205</v>
      </c>
      <c r="W6" s="4" t="s">
        <v>59</v>
      </c>
    </row>
    <row r="7" spans="1:28" ht="15.75" customHeight="1">
      <c r="A7" s="4">
        <v>2.13</v>
      </c>
      <c r="B7" s="4" t="s">
        <v>198</v>
      </c>
      <c r="C7" s="5" t="s">
        <v>55</v>
      </c>
      <c r="D7" s="11" t="s">
        <v>57</v>
      </c>
      <c r="E7" s="11" t="s">
        <v>214</v>
      </c>
      <c r="F7" s="12">
        <v>0</v>
      </c>
      <c r="G7" s="12" t="s">
        <v>200</v>
      </c>
      <c r="H7" s="4" t="s">
        <v>201</v>
      </c>
      <c r="I7" s="4">
        <v>1</v>
      </c>
      <c r="J7" s="12">
        <v>1.2284999999999999</v>
      </c>
      <c r="K7" s="12">
        <f t="shared" si="0"/>
        <v>1.05</v>
      </c>
      <c r="L7" s="12">
        <v>1.17</v>
      </c>
      <c r="M7" s="4">
        <v>0.3</v>
      </c>
      <c r="N7" s="7">
        <f t="shared" ref="N7:N8" si="1">L7*O7</f>
        <v>2.3984999999999999</v>
      </c>
      <c r="O7" s="4">
        <v>2.0499999999999998</v>
      </c>
      <c r="P7" s="4" t="s">
        <v>202</v>
      </c>
      <c r="Q7" s="7">
        <v>2020</v>
      </c>
      <c r="R7" s="19" t="s">
        <v>213</v>
      </c>
      <c r="S7" s="11" t="s">
        <v>204</v>
      </c>
      <c r="T7" s="4" t="s">
        <v>205</v>
      </c>
      <c r="V7" s="4"/>
      <c r="W7" s="38" t="s">
        <v>61</v>
      </c>
      <c r="AB7" s="39"/>
    </row>
    <row r="8" spans="1:28" ht="15.75" customHeight="1">
      <c r="A8" s="4">
        <v>2.13</v>
      </c>
      <c r="B8" s="4" t="s">
        <v>215</v>
      </c>
      <c r="C8" s="5" t="s">
        <v>55</v>
      </c>
      <c r="D8" s="11" t="s">
        <v>57</v>
      </c>
      <c r="E8" s="11" t="s">
        <v>199</v>
      </c>
      <c r="F8" s="12">
        <v>0</v>
      </c>
      <c r="G8" s="12" t="s">
        <v>200</v>
      </c>
      <c r="H8" s="4" t="s">
        <v>201</v>
      </c>
      <c r="I8" s="4">
        <v>1</v>
      </c>
      <c r="J8" s="12">
        <v>1.2284999999999999</v>
      </c>
      <c r="K8" s="12">
        <f t="shared" si="0"/>
        <v>1.05</v>
      </c>
      <c r="L8" s="12">
        <v>1.17</v>
      </c>
      <c r="M8" s="4">
        <v>0.3</v>
      </c>
      <c r="N8" s="7">
        <f t="shared" si="1"/>
        <v>1181.232</v>
      </c>
      <c r="O8" s="4">
        <v>1009.6</v>
      </c>
      <c r="P8" s="4" t="s">
        <v>216</v>
      </c>
      <c r="Q8" s="7">
        <v>2018</v>
      </c>
      <c r="R8" s="19" t="s">
        <v>217</v>
      </c>
      <c r="S8" s="11" t="s">
        <v>204</v>
      </c>
      <c r="T8" s="4" t="s">
        <v>205</v>
      </c>
      <c r="V8" s="4">
        <v>1</v>
      </c>
      <c r="W8" s="38" t="s">
        <v>218</v>
      </c>
      <c r="AB8" s="38" t="s">
        <v>218</v>
      </c>
    </row>
    <row r="9" spans="1:28" ht="15.75" customHeight="1">
      <c r="A9" s="12">
        <v>2.14</v>
      </c>
      <c r="B9" s="11" t="s">
        <v>198</v>
      </c>
      <c r="C9" s="11" t="s">
        <v>63</v>
      </c>
      <c r="D9" s="11" t="s">
        <v>34</v>
      </c>
      <c r="E9" s="11" t="s">
        <v>199</v>
      </c>
      <c r="F9" s="12">
        <v>0</v>
      </c>
      <c r="G9" s="12" t="s">
        <v>200</v>
      </c>
      <c r="H9" s="11" t="s">
        <v>201</v>
      </c>
      <c r="I9" s="12">
        <v>0.33</v>
      </c>
      <c r="J9" s="12">
        <v>1.25658</v>
      </c>
      <c r="K9" s="12">
        <f t="shared" si="0"/>
        <v>1.0740000000000001</v>
      </c>
      <c r="L9" s="12">
        <v>1.17</v>
      </c>
      <c r="M9" s="12">
        <v>0.52</v>
      </c>
      <c r="N9" s="12">
        <v>30.34395</v>
      </c>
      <c r="O9" s="12">
        <v>24.7</v>
      </c>
      <c r="P9" s="11" t="s">
        <v>202</v>
      </c>
      <c r="Q9" s="12">
        <v>2016</v>
      </c>
      <c r="R9" s="11" t="s">
        <v>219</v>
      </c>
      <c r="S9" s="11" t="s">
        <v>204</v>
      </c>
      <c r="T9" s="11" t="s">
        <v>205</v>
      </c>
      <c r="W9" s="4" t="s">
        <v>220</v>
      </c>
    </row>
    <row r="10" spans="1:28" ht="15.75" customHeight="1">
      <c r="A10" s="12">
        <v>2.14</v>
      </c>
      <c r="B10" s="11" t="s">
        <v>215</v>
      </c>
      <c r="C10" s="11" t="s">
        <v>63</v>
      </c>
      <c r="D10" s="11" t="s">
        <v>64</v>
      </c>
      <c r="E10" s="11" t="s">
        <v>199</v>
      </c>
      <c r="F10" s="12">
        <v>0</v>
      </c>
      <c r="G10" s="12" t="s">
        <v>200</v>
      </c>
      <c r="H10" s="11" t="s">
        <v>201</v>
      </c>
      <c r="I10" s="12">
        <v>1</v>
      </c>
      <c r="J10" s="12">
        <v>1.25658</v>
      </c>
      <c r="K10" s="12">
        <f t="shared" si="0"/>
        <v>1.0740000000000001</v>
      </c>
      <c r="L10" s="12">
        <v>1.17</v>
      </c>
      <c r="M10" s="12">
        <v>0.52</v>
      </c>
      <c r="N10" s="12">
        <v>30.34395</v>
      </c>
      <c r="O10" s="12">
        <v>24.7</v>
      </c>
      <c r="P10" s="11" t="s">
        <v>202</v>
      </c>
      <c r="Q10" s="12">
        <v>2016</v>
      </c>
      <c r="R10" s="11" t="s">
        <v>219</v>
      </c>
      <c r="S10" s="11" t="s">
        <v>204</v>
      </c>
      <c r="T10" s="11" t="s">
        <v>205</v>
      </c>
      <c r="W10" s="4" t="s">
        <v>221</v>
      </c>
    </row>
    <row r="11" spans="1:28" ht="15.75" customHeight="1">
      <c r="A11" s="12">
        <v>2.2999999999999998</v>
      </c>
      <c r="B11" s="11" t="s">
        <v>198</v>
      </c>
      <c r="C11" s="11" t="s">
        <v>67</v>
      </c>
      <c r="D11" s="11" t="s">
        <v>76</v>
      </c>
      <c r="E11" s="11" t="s">
        <v>199</v>
      </c>
      <c r="F11" s="12">
        <v>0</v>
      </c>
      <c r="G11" s="12" t="s">
        <v>200</v>
      </c>
      <c r="H11" s="11" t="s">
        <v>201</v>
      </c>
      <c r="I11" s="12">
        <v>1</v>
      </c>
      <c r="J11" s="12">
        <v>1.25658</v>
      </c>
      <c r="K11" s="12">
        <f t="shared" si="0"/>
        <v>1.0740000000000001</v>
      </c>
      <c r="L11" s="12">
        <v>1.17</v>
      </c>
      <c r="M11" s="12">
        <v>0.3</v>
      </c>
      <c r="N11" s="12">
        <v>88.451999999999998</v>
      </c>
      <c r="O11" s="12">
        <v>72</v>
      </c>
      <c r="P11" s="11" t="s">
        <v>222</v>
      </c>
      <c r="Q11" s="12">
        <v>2016</v>
      </c>
      <c r="R11" s="11" t="s">
        <v>223</v>
      </c>
      <c r="S11" s="11" t="s">
        <v>204</v>
      </c>
      <c r="T11" s="11" t="s">
        <v>205</v>
      </c>
      <c r="W11" s="40" t="s">
        <v>224</v>
      </c>
    </row>
    <row r="12" spans="1:28" ht="15.75" customHeight="1">
      <c r="A12" s="12">
        <v>2.2999999999999998</v>
      </c>
      <c r="B12" s="11" t="s">
        <v>215</v>
      </c>
      <c r="C12" s="11" t="s">
        <v>67</v>
      </c>
      <c r="D12" s="11" t="s">
        <v>74</v>
      </c>
      <c r="E12" s="11" t="s">
        <v>199</v>
      </c>
      <c r="F12" s="12">
        <v>0</v>
      </c>
      <c r="G12" s="12" t="s">
        <v>200</v>
      </c>
      <c r="H12" s="11" t="s">
        <v>201</v>
      </c>
      <c r="I12" s="12">
        <v>1</v>
      </c>
      <c r="J12" s="12">
        <v>1.25658</v>
      </c>
      <c r="K12" s="12">
        <f t="shared" si="0"/>
        <v>1.0740000000000001</v>
      </c>
      <c r="L12" s="12">
        <v>1.17</v>
      </c>
      <c r="M12" s="12">
        <v>0.3</v>
      </c>
      <c r="N12" s="12">
        <v>88.451999999999998</v>
      </c>
      <c r="O12" s="12">
        <v>72</v>
      </c>
      <c r="P12" s="11" t="s">
        <v>222</v>
      </c>
      <c r="Q12" s="12">
        <v>2016</v>
      </c>
      <c r="R12" s="11" t="s">
        <v>223</v>
      </c>
      <c r="S12" s="11" t="s">
        <v>204</v>
      </c>
      <c r="T12" s="11" t="s">
        <v>205</v>
      </c>
      <c r="W12" s="40" t="s">
        <v>224</v>
      </c>
    </row>
    <row r="13" spans="1:28" ht="15.75" customHeight="1">
      <c r="A13" s="12">
        <v>2.2999999999999998</v>
      </c>
      <c r="B13" s="11" t="s">
        <v>225</v>
      </c>
      <c r="C13" s="11" t="s">
        <v>67</v>
      </c>
      <c r="D13" s="11" t="s">
        <v>76</v>
      </c>
      <c r="E13" s="11" t="s">
        <v>199</v>
      </c>
      <c r="F13" s="12">
        <v>0</v>
      </c>
      <c r="G13" s="12" t="s">
        <v>200</v>
      </c>
      <c r="H13" s="11" t="s">
        <v>201</v>
      </c>
      <c r="I13" s="12">
        <v>0.8</v>
      </c>
      <c r="J13" s="12">
        <v>1.17</v>
      </c>
      <c r="K13" s="12">
        <f t="shared" si="0"/>
        <v>1</v>
      </c>
      <c r="L13" s="12">
        <v>1.17</v>
      </c>
      <c r="M13" s="12">
        <v>0.36</v>
      </c>
      <c r="N13" s="12">
        <v>176.67</v>
      </c>
      <c r="O13" s="12">
        <v>151</v>
      </c>
      <c r="P13" s="11" t="s">
        <v>202</v>
      </c>
      <c r="Q13" s="12">
        <v>2014</v>
      </c>
      <c r="R13" s="11" t="s">
        <v>226</v>
      </c>
      <c r="S13" s="11" t="s">
        <v>204</v>
      </c>
      <c r="T13" s="11" t="s">
        <v>205</v>
      </c>
      <c r="W13" s="4" t="s">
        <v>227</v>
      </c>
    </row>
    <row r="14" spans="1:28" ht="15.75" customHeight="1">
      <c r="A14" s="12">
        <v>2.2999999999999998</v>
      </c>
      <c r="B14" s="11" t="s">
        <v>228</v>
      </c>
      <c r="C14" s="11" t="s">
        <v>67</v>
      </c>
      <c r="D14" s="11" t="s">
        <v>74</v>
      </c>
      <c r="E14" s="11" t="s">
        <v>199</v>
      </c>
      <c r="F14" s="12">
        <v>0</v>
      </c>
      <c r="G14" s="12" t="s">
        <v>200</v>
      </c>
      <c r="H14" s="11" t="s">
        <v>201</v>
      </c>
      <c r="I14" s="12">
        <v>1</v>
      </c>
      <c r="J14" s="12">
        <v>1.17</v>
      </c>
      <c r="K14" s="12">
        <f t="shared" si="0"/>
        <v>1</v>
      </c>
      <c r="L14" s="12">
        <v>1.17</v>
      </c>
      <c r="M14" s="12">
        <v>0.36</v>
      </c>
      <c r="N14" s="12">
        <v>176.67</v>
      </c>
      <c r="O14" s="12">
        <v>151</v>
      </c>
      <c r="P14" s="11" t="s">
        <v>202</v>
      </c>
      <c r="Q14" s="12">
        <v>2014</v>
      </c>
      <c r="R14" s="11" t="s">
        <v>226</v>
      </c>
      <c r="S14" s="11" t="s">
        <v>204</v>
      </c>
      <c r="T14" s="11" t="s">
        <v>205</v>
      </c>
      <c r="W14" s="4" t="s">
        <v>227</v>
      </c>
    </row>
    <row r="15" spans="1:28" ht="15.75" customHeight="1">
      <c r="A15" s="12">
        <v>2.2999999999999998</v>
      </c>
      <c r="B15" s="11" t="s">
        <v>229</v>
      </c>
      <c r="C15" s="11" t="s">
        <v>67</v>
      </c>
      <c r="D15" s="11" t="s">
        <v>70</v>
      </c>
      <c r="E15" s="11" t="s">
        <v>199</v>
      </c>
      <c r="F15" s="12">
        <v>0</v>
      </c>
      <c r="G15" s="12" t="s">
        <v>200</v>
      </c>
      <c r="H15" s="11" t="s">
        <v>201</v>
      </c>
      <c r="I15" s="12">
        <v>1</v>
      </c>
      <c r="J15" s="12">
        <v>1.17</v>
      </c>
      <c r="K15" s="12">
        <f t="shared" si="0"/>
        <v>1</v>
      </c>
      <c r="L15" s="12">
        <v>1.17</v>
      </c>
      <c r="M15" s="12">
        <v>0.36</v>
      </c>
      <c r="N15" s="12">
        <v>176.67</v>
      </c>
      <c r="O15" s="12">
        <v>151</v>
      </c>
      <c r="P15" s="11" t="s">
        <v>202</v>
      </c>
      <c r="Q15" s="12">
        <v>2014</v>
      </c>
      <c r="R15" s="11" t="s">
        <v>226</v>
      </c>
      <c r="S15" s="11" t="s">
        <v>204</v>
      </c>
      <c r="T15" s="11" t="s">
        <v>205</v>
      </c>
      <c r="W15" s="4" t="s">
        <v>227</v>
      </c>
    </row>
    <row r="16" spans="1:28" ht="15.75" customHeight="1">
      <c r="A16" s="12">
        <v>2.2999999999999998</v>
      </c>
      <c r="B16" s="11" t="s">
        <v>230</v>
      </c>
      <c r="C16" s="11" t="s">
        <v>67</v>
      </c>
      <c r="D16" s="11" t="s">
        <v>72</v>
      </c>
      <c r="E16" s="11" t="s">
        <v>199</v>
      </c>
      <c r="F16" s="12">
        <v>0</v>
      </c>
      <c r="G16" s="12" t="s">
        <v>200</v>
      </c>
      <c r="H16" s="11" t="s">
        <v>201</v>
      </c>
      <c r="I16" s="12">
        <v>1</v>
      </c>
      <c r="J16" s="12">
        <v>1.17</v>
      </c>
      <c r="K16" s="12">
        <f t="shared" si="0"/>
        <v>1</v>
      </c>
      <c r="L16" s="12">
        <v>1.17</v>
      </c>
      <c r="M16" s="12">
        <v>0.36</v>
      </c>
      <c r="N16" s="12">
        <v>176.67</v>
      </c>
      <c r="O16" s="12">
        <v>151</v>
      </c>
      <c r="P16" s="11" t="s">
        <v>202</v>
      </c>
      <c r="Q16" s="12">
        <v>2014</v>
      </c>
      <c r="R16" s="11" t="s">
        <v>226</v>
      </c>
      <c r="S16" s="11" t="s">
        <v>204</v>
      </c>
      <c r="T16" s="11" t="s">
        <v>205</v>
      </c>
      <c r="W16" s="4" t="s">
        <v>227</v>
      </c>
    </row>
    <row r="17" spans="1:23" ht="15.75" customHeight="1">
      <c r="A17" s="12">
        <v>2.4</v>
      </c>
      <c r="B17" s="11" t="s">
        <v>198</v>
      </c>
      <c r="C17" s="11" t="s">
        <v>231</v>
      </c>
      <c r="D17" s="11" t="s">
        <v>232</v>
      </c>
      <c r="E17" s="11" t="s">
        <v>233</v>
      </c>
      <c r="F17" s="12">
        <v>30</v>
      </c>
      <c r="G17" s="12" t="s">
        <v>200</v>
      </c>
      <c r="H17" s="11" t="s">
        <v>201</v>
      </c>
      <c r="I17" s="12">
        <v>1</v>
      </c>
      <c r="J17" s="12">
        <v>1.17</v>
      </c>
      <c r="K17" s="12">
        <f t="shared" si="0"/>
        <v>1</v>
      </c>
      <c r="L17" s="12">
        <v>1.17</v>
      </c>
      <c r="M17" s="12">
        <v>0.3</v>
      </c>
      <c r="N17" s="12">
        <v>1.17</v>
      </c>
      <c r="O17" s="12">
        <v>1</v>
      </c>
      <c r="P17" s="11" t="s">
        <v>202</v>
      </c>
      <c r="Q17" s="12">
        <v>2012</v>
      </c>
      <c r="R17" s="11" t="s">
        <v>211</v>
      </c>
      <c r="S17" s="11" t="s">
        <v>204</v>
      </c>
      <c r="T17" s="11" t="s">
        <v>209</v>
      </c>
      <c r="W17" s="4" t="s">
        <v>234</v>
      </c>
    </row>
    <row r="18" spans="1:23" ht="15.75" customHeight="1">
      <c r="A18" s="12">
        <v>2.4</v>
      </c>
      <c r="B18" s="11" t="s">
        <v>215</v>
      </c>
      <c r="C18" s="11" t="s">
        <v>231</v>
      </c>
      <c r="D18" s="11" t="s">
        <v>232</v>
      </c>
      <c r="E18" s="11" t="s">
        <v>233</v>
      </c>
      <c r="F18" s="12">
        <v>30</v>
      </c>
      <c r="G18" s="12" t="s">
        <v>200</v>
      </c>
      <c r="H18" s="11" t="s">
        <v>201</v>
      </c>
      <c r="I18" s="12">
        <v>0.05</v>
      </c>
      <c r="J18" s="12">
        <v>1.25658</v>
      </c>
      <c r="K18" s="12">
        <f t="shared" si="0"/>
        <v>1.0740000000000001</v>
      </c>
      <c r="L18" s="12">
        <v>1.17</v>
      </c>
      <c r="M18" s="12">
        <v>0.15</v>
      </c>
      <c r="N18" s="12">
        <v>22.567550000000001</v>
      </c>
      <c r="O18" s="12">
        <v>18.37</v>
      </c>
      <c r="P18" s="11" t="s">
        <v>202</v>
      </c>
      <c r="Q18" s="12">
        <v>2012</v>
      </c>
      <c r="R18" s="11" t="s">
        <v>235</v>
      </c>
      <c r="S18" s="11" t="s">
        <v>204</v>
      </c>
      <c r="T18" s="11" t="s">
        <v>205</v>
      </c>
      <c r="W18" s="24" t="s">
        <v>236</v>
      </c>
    </row>
    <row r="19" spans="1:23" ht="15.75" customHeight="1">
      <c r="A19" s="12">
        <v>2.4</v>
      </c>
      <c r="B19" s="11" t="s">
        <v>225</v>
      </c>
      <c r="C19" s="11" t="s">
        <v>231</v>
      </c>
      <c r="D19" s="11" t="s">
        <v>232</v>
      </c>
      <c r="E19" s="11" t="s">
        <v>233</v>
      </c>
      <c r="F19" s="12">
        <v>30</v>
      </c>
      <c r="G19" s="12" t="s">
        <v>200</v>
      </c>
      <c r="H19" s="11" t="s">
        <v>201</v>
      </c>
      <c r="I19" s="12">
        <v>0.05</v>
      </c>
      <c r="J19" s="12">
        <v>1.25658</v>
      </c>
      <c r="K19" s="12">
        <f t="shared" si="0"/>
        <v>1.0740000000000001</v>
      </c>
      <c r="L19" s="12">
        <v>1.17</v>
      </c>
      <c r="M19" s="12">
        <v>1</v>
      </c>
      <c r="N19" s="12">
        <v>23.378360000000001</v>
      </c>
      <c r="O19" s="12">
        <v>19.03</v>
      </c>
      <c r="P19" s="11" t="s">
        <v>202</v>
      </c>
      <c r="Q19" s="12">
        <v>2016</v>
      </c>
      <c r="R19" s="11" t="s">
        <v>219</v>
      </c>
      <c r="S19" s="11" t="s">
        <v>204</v>
      </c>
      <c r="T19" s="11" t="s">
        <v>205</v>
      </c>
      <c r="W19" s="33" t="s">
        <v>237</v>
      </c>
    </row>
    <row r="20" spans="1:23" ht="15.75" customHeight="1">
      <c r="A20" s="12">
        <v>2.4</v>
      </c>
      <c r="B20" s="11" t="s">
        <v>228</v>
      </c>
      <c r="C20" s="11" t="s">
        <v>231</v>
      </c>
      <c r="D20" s="11" t="s">
        <v>232</v>
      </c>
      <c r="E20" s="11" t="s">
        <v>233</v>
      </c>
      <c r="F20" s="12">
        <v>30</v>
      </c>
      <c r="G20" s="12" t="s">
        <v>200</v>
      </c>
      <c r="H20" s="11" t="s">
        <v>201</v>
      </c>
      <c r="I20" s="12">
        <v>1.4E-2</v>
      </c>
      <c r="J20" s="12">
        <v>1.25658</v>
      </c>
      <c r="K20" s="12">
        <f t="shared" si="0"/>
        <v>1.0740000000000001</v>
      </c>
      <c r="L20" s="12">
        <v>1.17</v>
      </c>
      <c r="M20" s="12">
        <v>0.15</v>
      </c>
      <c r="N20" s="12">
        <v>35.601930000000003</v>
      </c>
      <c r="O20" s="12">
        <v>28.98</v>
      </c>
      <c r="P20" s="11" t="s">
        <v>202</v>
      </c>
      <c r="Q20" s="12">
        <v>2012</v>
      </c>
      <c r="R20" s="11" t="s">
        <v>235</v>
      </c>
      <c r="S20" s="11" t="s">
        <v>204</v>
      </c>
      <c r="T20" s="11" t="s">
        <v>205</v>
      </c>
      <c r="W20" s="24" t="s">
        <v>236</v>
      </c>
    </row>
    <row r="21" spans="1:23" ht="15.75" customHeight="1">
      <c r="A21" s="12">
        <v>2.4</v>
      </c>
      <c r="B21" s="11" t="s">
        <v>229</v>
      </c>
      <c r="C21" s="11" t="s">
        <v>231</v>
      </c>
      <c r="D21" s="11" t="s">
        <v>232</v>
      </c>
      <c r="E21" s="11" t="s">
        <v>233</v>
      </c>
      <c r="F21" s="12">
        <v>30</v>
      </c>
      <c r="G21" s="12" t="s">
        <v>200</v>
      </c>
      <c r="H21" s="11" t="s">
        <v>201</v>
      </c>
      <c r="I21" s="12">
        <v>1.4E-2</v>
      </c>
      <c r="J21" s="12">
        <v>1.25658</v>
      </c>
      <c r="K21" s="12">
        <f t="shared" si="0"/>
        <v>1.0740000000000001</v>
      </c>
      <c r="L21" s="12">
        <v>1.17</v>
      </c>
      <c r="M21" s="12">
        <v>1</v>
      </c>
      <c r="N21" s="12">
        <v>23.378360000000001</v>
      </c>
      <c r="O21" s="12">
        <v>19.03</v>
      </c>
      <c r="P21" s="11" t="s">
        <v>202</v>
      </c>
      <c r="Q21" s="12">
        <v>2016</v>
      </c>
      <c r="R21" s="11" t="s">
        <v>219</v>
      </c>
      <c r="S21" s="11" t="s">
        <v>204</v>
      </c>
      <c r="T21" s="11" t="s">
        <v>205</v>
      </c>
      <c r="W21" s="33" t="s">
        <v>237</v>
      </c>
    </row>
    <row r="22" spans="1:23" ht="15.75" customHeight="1">
      <c r="A22" s="12">
        <v>2.5</v>
      </c>
      <c r="B22" s="11" t="s">
        <v>198</v>
      </c>
      <c r="C22" s="11" t="s">
        <v>238</v>
      </c>
      <c r="D22" s="11" t="s">
        <v>232</v>
      </c>
      <c r="E22" s="11" t="s">
        <v>233</v>
      </c>
      <c r="F22" s="12">
        <v>40</v>
      </c>
      <c r="G22" s="12" t="s">
        <v>200</v>
      </c>
      <c r="H22" s="11" t="s">
        <v>201</v>
      </c>
      <c r="I22" s="12">
        <v>5.0000000000000001E-3</v>
      </c>
      <c r="J22" s="12">
        <v>1.25658</v>
      </c>
      <c r="K22" s="12">
        <f t="shared" si="0"/>
        <v>1.0740000000000001</v>
      </c>
      <c r="L22" s="12">
        <v>1.17</v>
      </c>
      <c r="M22" s="12">
        <v>0.02</v>
      </c>
      <c r="N22" s="12">
        <v>1.3390649999999999</v>
      </c>
      <c r="O22" s="12">
        <v>1.0900000000000001</v>
      </c>
      <c r="P22" s="11" t="s">
        <v>202</v>
      </c>
      <c r="Q22" s="12">
        <v>2016</v>
      </c>
      <c r="R22" s="11" t="s">
        <v>219</v>
      </c>
      <c r="S22" s="11" t="s">
        <v>204</v>
      </c>
      <c r="T22" s="11" t="s">
        <v>205</v>
      </c>
      <c r="W22" s="33" t="s">
        <v>237</v>
      </c>
    </row>
    <row r="23" spans="1:23" ht="15.75" customHeight="1">
      <c r="A23" s="12">
        <v>2.6</v>
      </c>
      <c r="B23" s="11" t="s">
        <v>198</v>
      </c>
      <c r="C23" s="11" t="s">
        <v>239</v>
      </c>
      <c r="D23" s="11" t="s">
        <v>78</v>
      </c>
      <c r="E23" s="11" t="s">
        <v>199</v>
      </c>
      <c r="F23" s="12">
        <v>30</v>
      </c>
      <c r="G23" s="12" t="s">
        <v>200</v>
      </c>
      <c r="H23" s="11" t="s">
        <v>201</v>
      </c>
      <c r="I23" s="12">
        <v>1</v>
      </c>
      <c r="J23" s="12">
        <v>1.25658</v>
      </c>
      <c r="K23" s="12">
        <f t="shared" si="0"/>
        <v>1.0740000000000001</v>
      </c>
      <c r="L23" s="12">
        <v>1.17</v>
      </c>
      <c r="M23" s="12">
        <v>0.15</v>
      </c>
      <c r="N23" s="12">
        <v>45.135089999999998</v>
      </c>
      <c r="O23" s="12">
        <v>36.74</v>
      </c>
      <c r="P23" s="11" t="s">
        <v>202</v>
      </c>
      <c r="Q23" s="12">
        <v>2012</v>
      </c>
      <c r="R23" s="11" t="s">
        <v>235</v>
      </c>
      <c r="S23" s="11" t="s">
        <v>204</v>
      </c>
      <c r="T23" s="11" t="s">
        <v>205</v>
      </c>
      <c r="W23" s="24" t="s">
        <v>236</v>
      </c>
    </row>
    <row r="24" spans="1:23" ht="15.75" customHeight="1">
      <c r="A24" s="12">
        <v>2.6</v>
      </c>
      <c r="B24" s="11" t="s">
        <v>215</v>
      </c>
      <c r="C24" s="11" t="s">
        <v>239</v>
      </c>
      <c r="D24" s="11" t="s">
        <v>84</v>
      </c>
      <c r="E24" s="11" t="s">
        <v>199</v>
      </c>
      <c r="F24" s="12">
        <v>30</v>
      </c>
      <c r="G24" s="12" t="s">
        <v>200</v>
      </c>
      <c r="H24" s="11" t="s">
        <v>201</v>
      </c>
      <c r="I24" s="12">
        <v>0.5</v>
      </c>
      <c r="J24" s="12">
        <v>1.25658</v>
      </c>
      <c r="K24" s="12">
        <f t="shared" si="0"/>
        <v>1.0740000000000001</v>
      </c>
      <c r="L24" s="12">
        <v>1.17</v>
      </c>
      <c r="M24" s="12">
        <v>0.15</v>
      </c>
      <c r="N24" s="12">
        <v>45.135089999999998</v>
      </c>
      <c r="O24" s="12">
        <v>36.74</v>
      </c>
      <c r="P24" s="11" t="s">
        <v>202</v>
      </c>
      <c r="Q24" s="12">
        <v>2012</v>
      </c>
      <c r="R24" s="11" t="s">
        <v>235</v>
      </c>
      <c r="S24" s="11" t="s">
        <v>204</v>
      </c>
      <c r="T24" s="11" t="s">
        <v>205</v>
      </c>
      <c r="W24" s="24" t="s">
        <v>240</v>
      </c>
    </row>
    <row r="25" spans="1:23" ht="15.75" customHeight="1">
      <c r="A25" s="12">
        <v>2.6</v>
      </c>
      <c r="B25" s="11" t="s">
        <v>225</v>
      </c>
      <c r="C25" s="11" t="s">
        <v>239</v>
      </c>
      <c r="D25" s="11" t="s">
        <v>78</v>
      </c>
      <c r="E25" s="11" t="s">
        <v>199</v>
      </c>
      <c r="F25" s="12">
        <v>30</v>
      </c>
      <c r="G25" s="12" t="s">
        <v>200</v>
      </c>
      <c r="H25" s="11" t="s">
        <v>201</v>
      </c>
      <c r="I25" s="12">
        <v>1</v>
      </c>
      <c r="J25" s="12">
        <v>1.25658</v>
      </c>
      <c r="K25" s="12">
        <f t="shared" si="0"/>
        <v>1.0740000000000001</v>
      </c>
      <c r="L25" s="12">
        <v>1.17</v>
      </c>
      <c r="M25" s="12">
        <v>1</v>
      </c>
      <c r="N25" s="12">
        <v>74.655950000000004</v>
      </c>
      <c r="O25" s="12">
        <v>60.77</v>
      </c>
      <c r="P25" s="11" t="s">
        <v>202</v>
      </c>
      <c r="Q25" s="12">
        <v>2016</v>
      </c>
      <c r="R25" s="11" t="s">
        <v>219</v>
      </c>
      <c r="S25" s="11" t="s">
        <v>204</v>
      </c>
      <c r="T25" s="11" t="s">
        <v>205</v>
      </c>
      <c r="W25" s="33" t="s">
        <v>237</v>
      </c>
    </row>
    <row r="26" spans="1:23" ht="15.75" customHeight="1">
      <c r="A26" s="12">
        <v>2.6</v>
      </c>
      <c r="B26" s="11" t="s">
        <v>228</v>
      </c>
      <c r="C26" s="11" t="s">
        <v>239</v>
      </c>
      <c r="D26" s="11" t="s">
        <v>84</v>
      </c>
      <c r="E26" s="11" t="s">
        <v>199</v>
      </c>
      <c r="F26" s="12">
        <v>30</v>
      </c>
      <c r="G26" s="12" t="s">
        <v>200</v>
      </c>
      <c r="H26" s="11" t="s">
        <v>201</v>
      </c>
      <c r="I26" s="12">
        <v>0.5</v>
      </c>
      <c r="J26" s="12">
        <v>1.25658</v>
      </c>
      <c r="K26" s="12">
        <f t="shared" si="0"/>
        <v>1.0740000000000001</v>
      </c>
      <c r="L26" s="12">
        <v>1.17</v>
      </c>
      <c r="M26" s="12">
        <v>1</v>
      </c>
      <c r="N26" s="12">
        <v>74.655950000000004</v>
      </c>
      <c r="O26" s="12">
        <v>60.77</v>
      </c>
      <c r="P26" s="11" t="s">
        <v>202</v>
      </c>
      <c r="Q26" s="12">
        <v>2016</v>
      </c>
      <c r="R26" s="11" t="s">
        <v>219</v>
      </c>
      <c r="S26" s="11" t="s">
        <v>204</v>
      </c>
      <c r="T26" s="11" t="s">
        <v>205</v>
      </c>
      <c r="W26" s="4" t="s">
        <v>241</v>
      </c>
    </row>
    <row r="27" spans="1:23" ht="15.75" customHeight="1">
      <c r="A27" s="12">
        <v>2.6</v>
      </c>
      <c r="B27" s="11" t="s">
        <v>229</v>
      </c>
      <c r="C27" s="11" t="s">
        <v>239</v>
      </c>
      <c r="D27" s="11" t="s">
        <v>78</v>
      </c>
      <c r="E27" s="11" t="s">
        <v>214</v>
      </c>
      <c r="F27" s="12">
        <v>30</v>
      </c>
      <c r="G27" s="12" t="s">
        <v>200</v>
      </c>
      <c r="H27" s="11" t="s">
        <v>201</v>
      </c>
      <c r="I27" s="12">
        <v>0.25</v>
      </c>
      <c r="J27" s="12">
        <v>1.48824</v>
      </c>
      <c r="K27" s="12">
        <f t="shared" si="0"/>
        <v>1.272</v>
      </c>
      <c r="L27" s="12">
        <v>1.17</v>
      </c>
      <c r="M27" s="12">
        <v>0.3</v>
      </c>
      <c r="N27" s="12">
        <v>61.538580000000003</v>
      </c>
      <c r="O27" s="12">
        <v>47.13</v>
      </c>
      <c r="P27" s="11" t="s">
        <v>202</v>
      </c>
      <c r="Q27" s="12">
        <v>2014</v>
      </c>
      <c r="R27" s="11" t="s">
        <v>242</v>
      </c>
      <c r="S27" s="11" t="s">
        <v>204</v>
      </c>
      <c r="T27" s="11" t="s">
        <v>243</v>
      </c>
      <c r="W27" s="24" t="s">
        <v>244</v>
      </c>
    </row>
    <row r="28" spans="1:23" ht="15.75" customHeight="1">
      <c r="A28" s="12">
        <v>2.6</v>
      </c>
      <c r="B28" s="11" t="s">
        <v>230</v>
      </c>
      <c r="C28" s="11" t="s">
        <v>239</v>
      </c>
      <c r="D28" s="11" t="s">
        <v>84</v>
      </c>
      <c r="E28" s="11" t="s">
        <v>214</v>
      </c>
      <c r="F28" s="12">
        <v>30</v>
      </c>
      <c r="G28" s="12" t="s">
        <v>200</v>
      </c>
      <c r="H28" s="11" t="s">
        <v>201</v>
      </c>
      <c r="I28" s="12">
        <v>1</v>
      </c>
      <c r="J28" s="12">
        <v>1.48824</v>
      </c>
      <c r="K28" s="12">
        <f t="shared" si="0"/>
        <v>1.272</v>
      </c>
      <c r="L28" s="12">
        <v>1.17</v>
      </c>
      <c r="M28" s="12">
        <v>0.3</v>
      </c>
      <c r="N28" s="12">
        <v>504.43880000000001</v>
      </c>
      <c r="O28" s="12">
        <v>386.33</v>
      </c>
      <c r="P28" s="11" t="s">
        <v>245</v>
      </c>
      <c r="Q28" s="12">
        <v>2007</v>
      </c>
      <c r="R28" s="11" t="s">
        <v>242</v>
      </c>
      <c r="S28" s="11" t="s">
        <v>204</v>
      </c>
      <c r="T28" s="11" t="s">
        <v>243</v>
      </c>
      <c r="W28" s="25" t="s">
        <v>246</v>
      </c>
    </row>
    <row r="29" spans="1:23" ht="15.75" customHeight="1">
      <c r="A29" s="12">
        <v>2.6</v>
      </c>
      <c r="B29" s="11" t="s">
        <v>247</v>
      </c>
      <c r="C29" s="11" t="s">
        <v>239</v>
      </c>
      <c r="D29" s="11" t="s">
        <v>85</v>
      </c>
      <c r="E29" s="11" t="s">
        <v>214</v>
      </c>
      <c r="F29" s="12">
        <v>30</v>
      </c>
      <c r="G29" s="12" t="s">
        <v>200</v>
      </c>
      <c r="H29" s="11" t="s">
        <v>201</v>
      </c>
      <c r="I29" s="12">
        <v>1</v>
      </c>
      <c r="J29" s="12">
        <v>1.48824</v>
      </c>
      <c r="K29" s="12">
        <f t="shared" si="0"/>
        <v>1.272</v>
      </c>
      <c r="L29" s="12">
        <v>1.17</v>
      </c>
      <c r="M29" s="12">
        <v>0.3</v>
      </c>
      <c r="N29" s="12">
        <v>504.43880000000001</v>
      </c>
      <c r="O29" s="12">
        <v>386.33</v>
      </c>
      <c r="P29" s="11" t="s">
        <v>245</v>
      </c>
      <c r="Q29" s="12">
        <v>2007</v>
      </c>
      <c r="R29" s="11" t="s">
        <v>242</v>
      </c>
      <c r="S29" s="11" t="s">
        <v>204</v>
      </c>
      <c r="T29" s="11" t="s">
        <v>243</v>
      </c>
      <c r="W29" s="25" t="s">
        <v>246</v>
      </c>
    </row>
    <row r="30" spans="1:23" ht="15.75" customHeight="1">
      <c r="A30" s="12">
        <v>2.7</v>
      </c>
      <c r="B30" s="11" t="s">
        <v>198</v>
      </c>
      <c r="C30" s="11" t="s">
        <v>248</v>
      </c>
      <c r="D30" s="11" t="s">
        <v>249</v>
      </c>
      <c r="E30" s="11" t="s">
        <v>199</v>
      </c>
      <c r="F30" s="12">
        <v>30</v>
      </c>
      <c r="G30" s="12" t="s">
        <v>200</v>
      </c>
      <c r="H30" s="11" t="s">
        <v>201</v>
      </c>
      <c r="I30" s="12">
        <v>1</v>
      </c>
      <c r="J30" s="12">
        <v>1.25658</v>
      </c>
      <c r="K30" s="12">
        <f t="shared" si="0"/>
        <v>1.0740000000000001</v>
      </c>
      <c r="L30" s="12">
        <v>1.17</v>
      </c>
      <c r="M30" s="12">
        <v>1</v>
      </c>
      <c r="N30" s="12">
        <v>18.21866</v>
      </c>
      <c r="O30" s="12">
        <v>14.83</v>
      </c>
      <c r="P30" s="11" t="s">
        <v>202</v>
      </c>
      <c r="Q30" s="12">
        <v>2016</v>
      </c>
      <c r="R30" s="11" t="s">
        <v>219</v>
      </c>
      <c r="S30" s="11" t="s">
        <v>204</v>
      </c>
      <c r="T30" s="11" t="s">
        <v>205</v>
      </c>
      <c r="W30" s="33" t="s">
        <v>237</v>
      </c>
    </row>
    <row r="31" spans="1:23" ht="15.75" customHeight="1">
      <c r="A31" s="12">
        <v>2.7</v>
      </c>
      <c r="B31" s="11" t="s">
        <v>215</v>
      </c>
      <c r="C31" s="11" t="s">
        <v>248</v>
      </c>
      <c r="D31" s="11" t="s">
        <v>249</v>
      </c>
      <c r="E31" s="11" t="s">
        <v>199</v>
      </c>
      <c r="F31" s="12">
        <v>30</v>
      </c>
      <c r="G31" s="12" t="s">
        <v>200</v>
      </c>
      <c r="H31" s="11" t="s">
        <v>201</v>
      </c>
      <c r="I31" s="12">
        <v>1</v>
      </c>
      <c r="J31" s="12">
        <v>1.25658</v>
      </c>
      <c r="K31" s="12">
        <f t="shared" si="0"/>
        <v>1.0740000000000001</v>
      </c>
      <c r="L31" s="12">
        <v>1.17</v>
      </c>
      <c r="M31" s="12">
        <v>0.3</v>
      </c>
      <c r="N31" s="12">
        <v>8.1081000000000003</v>
      </c>
      <c r="O31" s="12">
        <v>6.6</v>
      </c>
      <c r="P31" s="11" t="s">
        <v>202</v>
      </c>
      <c r="Q31" s="12">
        <v>2017</v>
      </c>
      <c r="R31" s="11" t="s">
        <v>242</v>
      </c>
      <c r="S31" s="11" t="s">
        <v>204</v>
      </c>
      <c r="T31" s="11" t="s">
        <v>205</v>
      </c>
      <c r="W31" s="40" t="s">
        <v>250</v>
      </c>
    </row>
    <row r="32" spans="1:23" ht="15.75" customHeight="1">
      <c r="A32" s="12">
        <v>2.7</v>
      </c>
      <c r="B32" s="11" t="s">
        <v>225</v>
      </c>
      <c r="C32" s="11" t="s">
        <v>248</v>
      </c>
      <c r="D32" s="11" t="s">
        <v>251</v>
      </c>
      <c r="E32" s="11" t="s">
        <v>199</v>
      </c>
      <c r="F32" s="12">
        <v>0</v>
      </c>
      <c r="G32" s="12" t="s">
        <v>200</v>
      </c>
      <c r="H32" s="11" t="s">
        <v>201</v>
      </c>
      <c r="I32" s="12">
        <v>1</v>
      </c>
      <c r="J32" s="12">
        <v>1.25658</v>
      </c>
      <c r="K32" s="12">
        <f t="shared" si="0"/>
        <v>1.0740000000000001</v>
      </c>
      <c r="L32" s="12">
        <v>1.17</v>
      </c>
      <c r="M32" s="12">
        <v>0.3</v>
      </c>
      <c r="N32" s="12">
        <v>8.1081000000000003</v>
      </c>
      <c r="O32" s="12">
        <v>6.6</v>
      </c>
      <c r="P32" s="11" t="s">
        <v>202</v>
      </c>
      <c r="Q32" s="12">
        <v>2017</v>
      </c>
      <c r="R32" s="11" t="s">
        <v>242</v>
      </c>
      <c r="S32" s="11" t="s">
        <v>204</v>
      </c>
      <c r="T32" s="11" t="s">
        <v>205</v>
      </c>
      <c r="W32" s="40" t="s">
        <v>250</v>
      </c>
    </row>
    <row r="33" spans="1:23" ht="15.75" customHeight="1">
      <c r="A33" s="12">
        <v>2.7</v>
      </c>
      <c r="B33" s="11" t="s">
        <v>228</v>
      </c>
      <c r="C33" s="11" t="s">
        <v>248</v>
      </c>
      <c r="D33" s="11" t="s">
        <v>86</v>
      </c>
      <c r="E33" s="11" t="s">
        <v>199</v>
      </c>
      <c r="F33" s="12">
        <v>30</v>
      </c>
      <c r="G33" s="12" t="s">
        <v>200</v>
      </c>
      <c r="H33" s="11" t="s">
        <v>201</v>
      </c>
      <c r="I33" s="12">
        <v>1</v>
      </c>
      <c r="J33" s="12">
        <v>1.25658</v>
      </c>
      <c r="K33" s="12">
        <f t="shared" si="0"/>
        <v>1.0740000000000001</v>
      </c>
      <c r="L33" s="12">
        <v>1.17</v>
      </c>
      <c r="M33" s="12">
        <v>0.3</v>
      </c>
      <c r="N33" s="12">
        <v>8.1081000000000003</v>
      </c>
      <c r="O33" s="12">
        <v>6.6</v>
      </c>
      <c r="P33" s="11" t="s">
        <v>202</v>
      </c>
      <c r="Q33" s="12">
        <v>2017</v>
      </c>
      <c r="R33" s="11" t="s">
        <v>242</v>
      </c>
      <c r="S33" s="11" t="s">
        <v>204</v>
      </c>
      <c r="T33" s="11" t="s">
        <v>205</v>
      </c>
      <c r="W33" s="40" t="s">
        <v>250</v>
      </c>
    </row>
    <row r="34" spans="1:23" ht="15.5">
      <c r="A34" s="12">
        <v>2.7</v>
      </c>
      <c r="B34" s="11" t="s">
        <v>229</v>
      </c>
      <c r="C34" s="11" t="s">
        <v>248</v>
      </c>
      <c r="D34" s="11" t="s">
        <v>100</v>
      </c>
      <c r="E34" s="11" t="s">
        <v>199</v>
      </c>
      <c r="F34" s="12">
        <v>15</v>
      </c>
      <c r="G34" s="12" t="s">
        <v>200</v>
      </c>
      <c r="H34" s="11" t="s">
        <v>201</v>
      </c>
      <c r="I34" s="12">
        <v>1</v>
      </c>
      <c r="J34" s="12">
        <v>1.25658</v>
      </c>
      <c r="K34" s="12">
        <f t="shared" si="0"/>
        <v>1.0740000000000001</v>
      </c>
      <c r="L34" s="12">
        <v>1.17</v>
      </c>
      <c r="M34" s="12">
        <v>0.3</v>
      </c>
      <c r="N34" s="12">
        <v>8.1081000000000003</v>
      </c>
      <c r="O34" s="12">
        <v>6.6</v>
      </c>
      <c r="P34" s="11" t="s">
        <v>202</v>
      </c>
      <c r="Q34" s="12">
        <v>2017</v>
      </c>
      <c r="R34" s="11" t="s">
        <v>242</v>
      </c>
      <c r="S34" s="11" t="s">
        <v>204</v>
      </c>
      <c r="T34" s="11" t="s">
        <v>205</v>
      </c>
      <c r="W34" s="40" t="s">
        <v>250</v>
      </c>
    </row>
    <row r="35" spans="1:23" ht="15.5">
      <c r="A35" s="12">
        <v>2.7</v>
      </c>
      <c r="B35" s="11" t="s">
        <v>230</v>
      </c>
      <c r="C35" s="11" t="s">
        <v>248</v>
      </c>
      <c r="D35" s="11" t="s">
        <v>102</v>
      </c>
      <c r="E35" s="11" t="s">
        <v>199</v>
      </c>
      <c r="F35" s="12">
        <v>0</v>
      </c>
      <c r="G35" s="12" t="s">
        <v>200</v>
      </c>
      <c r="H35" s="11" t="s">
        <v>201</v>
      </c>
      <c r="I35" s="12">
        <v>1</v>
      </c>
      <c r="J35" s="12">
        <v>1.25658</v>
      </c>
      <c r="K35" s="12">
        <f t="shared" si="0"/>
        <v>1.0740000000000001</v>
      </c>
      <c r="L35" s="12">
        <v>1.17</v>
      </c>
      <c r="M35" s="12">
        <v>0.3</v>
      </c>
      <c r="N35" s="12">
        <v>8.1081000000000003</v>
      </c>
      <c r="O35" s="12">
        <v>6.6</v>
      </c>
      <c r="P35" s="11" t="s">
        <v>202</v>
      </c>
      <c r="Q35" s="12">
        <v>2017</v>
      </c>
      <c r="R35" s="11" t="s">
        <v>242</v>
      </c>
      <c r="S35" s="11" t="s">
        <v>204</v>
      </c>
      <c r="T35" s="11" t="s">
        <v>205</v>
      </c>
      <c r="W35" s="40" t="s">
        <v>250</v>
      </c>
    </row>
    <row r="36" spans="1:23" ht="14.5">
      <c r="A36" s="12">
        <v>2.7</v>
      </c>
      <c r="B36" s="11" t="s">
        <v>247</v>
      </c>
      <c r="C36" s="11" t="s">
        <v>248</v>
      </c>
      <c r="D36" s="11" t="s">
        <v>251</v>
      </c>
      <c r="E36" s="11" t="s">
        <v>199</v>
      </c>
      <c r="F36" s="12">
        <v>0</v>
      </c>
      <c r="G36" s="12" t="s">
        <v>200</v>
      </c>
      <c r="H36" s="11" t="s">
        <v>201</v>
      </c>
      <c r="I36" s="12">
        <v>1</v>
      </c>
      <c r="J36" s="12">
        <v>1.25658</v>
      </c>
      <c r="K36" s="12">
        <f t="shared" si="0"/>
        <v>1.0740000000000001</v>
      </c>
      <c r="L36" s="12">
        <v>1.17</v>
      </c>
      <c r="M36" s="12">
        <v>0.15</v>
      </c>
      <c r="N36" s="12">
        <v>45.135089999999998</v>
      </c>
      <c r="O36" s="12">
        <v>36.74</v>
      </c>
      <c r="P36" s="11" t="s">
        <v>202</v>
      </c>
      <c r="Q36" s="12">
        <v>2012</v>
      </c>
      <c r="R36" s="11" t="s">
        <v>235</v>
      </c>
      <c r="S36" s="11" t="s">
        <v>204</v>
      </c>
      <c r="T36" s="11" t="s">
        <v>205</v>
      </c>
      <c r="W36" s="24" t="s">
        <v>236</v>
      </c>
    </row>
    <row r="37" spans="1:23" ht="14.5">
      <c r="A37" s="12">
        <v>2.7</v>
      </c>
      <c r="B37" s="11" t="s">
        <v>252</v>
      </c>
      <c r="C37" s="11" t="s">
        <v>248</v>
      </c>
      <c r="D37" s="11" t="s">
        <v>86</v>
      </c>
      <c r="E37" s="11" t="s">
        <v>199</v>
      </c>
      <c r="F37" s="12">
        <v>30</v>
      </c>
      <c r="G37" s="12" t="s">
        <v>200</v>
      </c>
      <c r="H37" s="11" t="s">
        <v>201</v>
      </c>
      <c r="I37" s="12">
        <v>1</v>
      </c>
      <c r="J37" s="12">
        <v>1.25658</v>
      </c>
      <c r="K37" s="12">
        <f t="shared" si="0"/>
        <v>1.0740000000000001</v>
      </c>
      <c r="L37" s="12">
        <v>1.17</v>
      </c>
      <c r="M37" s="12">
        <v>0.15</v>
      </c>
      <c r="N37" s="12">
        <v>45.135089999999998</v>
      </c>
      <c r="O37" s="12">
        <v>36.74</v>
      </c>
      <c r="P37" s="11" t="s">
        <v>202</v>
      </c>
      <c r="Q37" s="12">
        <v>2012</v>
      </c>
      <c r="R37" s="11" t="s">
        <v>235</v>
      </c>
      <c r="S37" s="11" t="s">
        <v>204</v>
      </c>
      <c r="T37" s="11" t="s">
        <v>205</v>
      </c>
      <c r="W37" s="24" t="s">
        <v>236</v>
      </c>
    </row>
    <row r="38" spans="1:23" ht="14.5">
      <c r="A38" s="12">
        <v>2.7</v>
      </c>
      <c r="B38" s="11" t="s">
        <v>253</v>
      </c>
      <c r="C38" s="11" t="s">
        <v>248</v>
      </c>
      <c r="D38" s="11" t="s">
        <v>100</v>
      </c>
      <c r="E38" s="11" t="s">
        <v>199</v>
      </c>
      <c r="F38" s="12">
        <v>15</v>
      </c>
      <c r="G38" s="12" t="s">
        <v>200</v>
      </c>
      <c r="H38" s="11" t="s">
        <v>201</v>
      </c>
      <c r="I38" s="12">
        <v>1</v>
      </c>
      <c r="J38" s="12">
        <v>1.25658</v>
      </c>
      <c r="K38" s="12">
        <f t="shared" si="0"/>
        <v>1.0740000000000001</v>
      </c>
      <c r="L38" s="12">
        <v>1.17</v>
      </c>
      <c r="M38" s="12">
        <v>0.15</v>
      </c>
      <c r="N38" s="12">
        <v>45.135089999999998</v>
      </c>
      <c r="O38" s="12">
        <v>36.74</v>
      </c>
      <c r="P38" s="11" t="s">
        <v>202</v>
      </c>
      <c r="Q38" s="12">
        <v>2012</v>
      </c>
      <c r="R38" s="11" t="s">
        <v>235</v>
      </c>
      <c r="S38" s="11" t="s">
        <v>204</v>
      </c>
      <c r="T38" s="11" t="s">
        <v>205</v>
      </c>
      <c r="W38" s="24" t="s">
        <v>236</v>
      </c>
    </row>
    <row r="39" spans="1:23" ht="14.5">
      <c r="A39" s="12">
        <v>2.7</v>
      </c>
      <c r="B39" s="11" t="s">
        <v>254</v>
      </c>
      <c r="C39" s="11" t="s">
        <v>248</v>
      </c>
      <c r="D39" s="11" t="s">
        <v>102</v>
      </c>
      <c r="E39" s="11" t="s">
        <v>199</v>
      </c>
      <c r="F39" s="12">
        <v>0</v>
      </c>
      <c r="G39" s="12" t="s">
        <v>200</v>
      </c>
      <c r="H39" s="11" t="s">
        <v>201</v>
      </c>
      <c r="I39" s="12">
        <v>1</v>
      </c>
      <c r="J39" s="12">
        <v>1.25658</v>
      </c>
      <c r="K39" s="12">
        <f t="shared" si="0"/>
        <v>1.0740000000000001</v>
      </c>
      <c r="L39" s="12">
        <v>1.17</v>
      </c>
      <c r="M39" s="12">
        <v>0.15</v>
      </c>
      <c r="N39" s="12">
        <v>45.135089999999998</v>
      </c>
      <c r="O39" s="12">
        <v>36.74</v>
      </c>
      <c r="P39" s="11" t="s">
        <v>202</v>
      </c>
      <c r="Q39" s="12">
        <v>2012</v>
      </c>
      <c r="R39" s="11" t="s">
        <v>235</v>
      </c>
      <c r="S39" s="11" t="s">
        <v>204</v>
      </c>
      <c r="T39" s="11" t="s">
        <v>205</v>
      </c>
      <c r="W39" s="24" t="s">
        <v>236</v>
      </c>
    </row>
    <row r="40" spans="1:23" ht="15.5">
      <c r="A40" s="12">
        <v>2.7</v>
      </c>
      <c r="B40" s="11" t="s">
        <v>255</v>
      </c>
      <c r="C40" s="11" t="s">
        <v>248</v>
      </c>
      <c r="D40" s="11" t="s">
        <v>251</v>
      </c>
      <c r="E40" s="11" t="s">
        <v>199</v>
      </c>
      <c r="F40" s="12">
        <v>0</v>
      </c>
      <c r="G40" s="12" t="s">
        <v>200</v>
      </c>
      <c r="H40" s="11" t="s">
        <v>201</v>
      </c>
      <c r="I40" s="12">
        <v>1</v>
      </c>
      <c r="J40" s="12">
        <v>1.25658</v>
      </c>
      <c r="K40" s="12">
        <f t="shared" si="0"/>
        <v>1.0740000000000001</v>
      </c>
      <c r="L40" s="12">
        <v>1.17</v>
      </c>
      <c r="M40" s="12">
        <v>1</v>
      </c>
      <c r="N40" s="12">
        <v>68.120329999999996</v>
      </c>
      <c r="O40" s="12">
        <v>55.45</v>
      </c>
      <c r="P40" s="11" t="s">
        <v>202</v>
      </c>
      <c r="Q40" s="12">
        <v>2012</v>
      </c>
      <c r="R40" s="11" t="s">
        <v>219</v>
      </c>
      <c r="S40" s="11" t="s">
        <v>204</v>
      </c>
      <c r="T40" s="11" t="s">
        <v>205</v>
      </c>
      <c r="W40" s="33" t="s">
        <v>237</v>
      </c>
    </row>
    <row r="41" spans="1:23" ht="15.5">
      <c r="A41" s="12">
        <v>2.7</v>
      </c>
      <c r="B41" s="11" t="s">
        <v>256</v>
      </c>
      <c r="C41" s="11" t="s">
        <v>248</v>
      </c>
      <c r="D41" s="11" t="s">
        <v>86</v>
      </c>
      <c r="E41" s="11" t="s">
        <v>199</v>
      </c>
      <c r="F41" s="12">
        <v>30</v>
      </c>
      <c r="G41" s="12" t="s">
        <v>200</v>
      </c>
      <c r="H41" s="11" t="s">
        <v>201</v>
      </c>
      <c r="I41" s="12">
        <v>1</v>
      </c>
      <c r="J41" s="12">
        <v>1.25658</v>
      </c>
      <c r="K41" s="12">
        <f t="shared" si="0"/>
        <v>1.0740000000000001</v>
      </c>
      <c r="L41" s="12">
        <v>1.17</v>
      </c>
      <c r="M41" s="12">
        <v>1</v>
      </c>
      <c r="N41" s="12">
        <v>68.120329999999996</v>
      </c>
      <c r="O41" s="12">
        <v>55.45</v>
      </c>
      <c r="P41" s="11" t="s">
        <v>202</v>
      </c>
      <c r="Q41" s="41">
        <v>2012</v>
      </c>
      <c r="R41" s="11" t="s">
        <v>219</v>
      </c>
      <c r="S41" s="11" t="s">
        <v>204</v>
      </c>
      <c r="T41" s="11" t="s">
        <v>205</v>
      </c>
      <c r="W41" s="33" t="s">
        <v>237</v>
      </c>
    </row>
    <row r="42" spans="1:23" ht="15.5">
      <c r="A42" s="12">
        <v>2.7</v>
      </c>
      <c r="B42" s="11" t="s">
        <v>257</v>
      </c>
      <c r="C42" s="11" t="s">
        <v>248</v>
      </c>
      <c r="D42" s="11" t="s">
        <v>100</v>
      </c>
      <c r="E42" s="11" t="s">
        <v>199</v>
      </c>
      <c r="F42" s="12">
        <v>15</v>
      </c>
      <c r="G42" s="12" t="s">
        <v>200</v>
      </c>
      <c r="H42" s="11" t="s">
        <v>201</v>
      </c>
      <c r="I42" s="12">
        <v>1</v>
      </c>
      <c r="J42" s="12">
        <v>1.25658</v>
      </c>
      <c r="K42" s="12">
        <f t="shared" si="0"/>
        <v>1.0740000000000001</v>
      </c>
      <c r="L42" s="12">
        <v>1.17</v>
      </c>
      <c r="M42" s="12">
        <v>1</v>
      </c>
      <c r="N42" s="12">
        <v>68.120329999999996</v>
      </c>
      <c r="O42" s="12">
        <v>55.45</v>
      </c>
      <c r="P42" s="11" t="s">
        <v>202</v>
      </c>
      <c r="Q42" s="41">
        <v>2016</v>
      </c>
      <c r="R42" s="11" t="s">
        <v>219</v>
      </c>
      <c r="S42" s="11" t="s">
        <v>204</v>
      </c>
      <c r="T42" s="11" t="s">
        <v>205</v>
      </c>
      <c r="W42" s="33" t="s">
        <v>237</v>
      </c>
    </row>
    <row r="43" spans="1:23" ht="15.5">
      <c r="A43" s="12">
        <v>2.7</v>
      </c>
      <c r="B43" s="11" t="s">
        <v>258</v>
      </c>
      <c r="C43" s="11" t="s">
        <v>248</v>
      </c>
      <c r="D43" s="11" t="s">
        <v>102</v>
      </c>
      <c r="E43" s="11" t="s">
        <v>199</v>
      </c>
      <c r="F43" s="12">
        <v>0</v>
      </c>
      <c r="G43" s="12" t="s">
        <v>200</v>
      </c>
      <c r="H43" s="11" t="s">
        <v>201</v>
      </c>
      <c r="I43" s="12">
        <v>1</v>
      </c>
      <c r="J43" s="12">
        <v>1.25658</v>
      </c>
      <c r="K43" s="12">
        <f t="shared" si="0"/>
        <v>1.0740000000000001</v>
      </c>
      <c r="L43" s="12">
        <v>1.17</v>
      </c>
      <c r="M43" s="12">
        <v>1</v>
      </c>
      <c r="N43" s="12">
        <v>68.120329999999996</v>
      </c>
      <c r="O43" s="12">
        <v>55.45</v>
      </c>
      <c r="P43" s="11" t="s">
        <v>202</v>
      </c>
      <c r="Q43" s="12">
        <v>2016</v>
      </c>
      <c r="R43" s="11" t="s">
        <v>219</v>
      </c>
      <c r="S43" s="11" t="s">
        <v>204</v>
      </c>
      <c r="T43" s="11" t="s">
        <v>205</v>
      </c>
      <c r="W43" s="33" t="s">
        <v>237</v>
      </c>
    </row>
    <row r="44" spans="1:23" ht="15.5">
      <c r="A44" s="4">
        <v>2.9</v>
      </c>
      <c r="B44" s="4" t="s">
        <v>198</v>
      </c>
      <c r="C44" s="5" t="s">
        <v>104</v>
      </c>
      <c r="D44" s="4" t="s">
        <v>105</v>
      </c>
      <c r="E44" s="11" t="s">
        <v>199</v>
      </c>
      <c r="F44" s="12">
        <v>10</v>
      </c>
      <c r="G44" s="12" t="s">
        <v>200</v>
      </c>
      <c r="H44" s="11" t="s">
        <v>201</v>
      </c>
      <c r="I44" s="12">
        <v>1</v>
      </c>
      <c r="J44" s="12">
        <v>1.2284999999999999</v>
      </c>
      <c r="K44" s="12">
        <f t="shared" si="0"/>
        <v>1.05</v>
      </c>
      <c r="L44" s="12">
        <v>1.17</v>
      </c>
      <c r="M44" s="4">
        <v>0.3</v>
      </c>
      <c r="N44" s="20">
        <v>68.42</v>
      </c>
      <c r="O44" s="20">
        <v>68.42</v>
      </c>
      <c r="P44" s="4" t="s">
        <v>202</v>
      </c>
      <c r="Q44" s="20">
        <v>2008</v>
      </c>
      <c r="R44" s="34" t="s">
        <v>211</v>
      </c>
      <c r="S44" s="11" t="s">
        <v>204</v>
      </c>
      <c r="T44" s="4" t="s">
        <v>205</v>
      </c>
      <c r="W44" s="29" t="s">
        <v>259</v>
      </c>
    </row>
    <row r="45" spans="1:23" ht="15.5">
      <c r="A45" s="12">
        <v>3.1</v>
      </c>
      <c r="B45" s="11" t="s">
        <v>198</v>
      </c>
      <c r="C45" s="11" t="s">
        <v>260</v>
      </c>
      <c r="D45" s="11" t="s">
        <v>78</v>
      </c>
      <c r="E45" s="11" t="s">
        <v>214</v>
      </c>
      <c r="F45" s="12">
        <v>30</v>
      </c>
      <c r="G45" s="12" t="s">
        <v>200</v>
      </c>
      <c r="H45" s="11" t="s">
        <v>201</v>
      </c>
      <c r="I45" s="12">
        <v>1</v>
      </c>
      <c r="J45" s="12">
        <v>1.17</v>
      </c>
      <c r="K45" s="12">
        <f t="shared" si="0"/>
        <v>1</v>
      </c>
      <c r="L45" s="12">
        <v>1.17</v>
      </c>
      <c r="M45" s="12">
        <v>0.3</v>
      </c>
      <c r="N45" s="12">
        <v>1619.046</v>
      </c>
      <c r="O45" s="12">
        <v>1383.8</v>
      </c>
      <c r="P45" s="11" t="s">
        <v>245</v>
      </c>
      <c r="Q45" s="41">
        <v>2005</v>
      </c>
      <c r="R45" s="11" t="s">
        <v>242</v>
      </c>
      <c r="S45" s="11" t="s">
        <v>204</v>
      </c>
      <c r="T45" s="11" t="s">
        <v>243</v>
      </c>
      <c r="W45" s="29" t="s">
        <v>261</v>
      </c>
    </row>
    <row r="46" spans="1:23" ht="16.5">
      <c r="A46" s="12">
        <v>3.2</v>
      </c>
      <c r="B46" s="11" t="s">
        <v>198</v>
      </c>
      <c r="C46" s="11" t="s">
        <v>262</v>
      </c>
      <c r="D46" s="11" t="s">
        <v>249</v>
      </c>
      <c r="E46" s="11" t="s">
        <v>199</v>
      </c>
      <c r="F46" s="12">
        <v>30</v>
      </c>
      <c r="G46" s="12" t="s">
        <v>200</v>
      </c>
      <c r="H46" s="11" t="s">
        <v>201</v>
      </c>
      <c r="I46" s="12">
        <v>0.5</v>
      </c>
      <c r="J46" s="12">
        <v>1.17</v>
      </c>
      <c r="K46" s="12">
        <f t="shared" si="0"/>
        <v>1</v>
      </c>
      <c r="L46" s="12">
        <v>1.17</v>
      </c>
      <c r="M46" s="12">
        <v>0.3</v>
      </c>
      <c r="N46" s="12">
        <v>4719.335</v>
      </c>
      <c r="O46" s="12">
        <v>4033.62</v>
      </c>
      <c r="P46" s="11" t="s">
        <v>245</v>
      </c>
      <c r="Q46" s="41">
        <v>2002</v>
      </c>
      <c r="R46" s="11" t="s">
        <v>242</v>
      </c>
      <c r="S46" s="11" t="s">
        <v>204</v>
      </c>
      <c r="T46" s="11" t="s">
        <v>243</v>
      </c>
      <c r="W46" s="42" t="s">
        <v>263</v>
      </c>
    </row>
    <row r="47" spans="1:23" ht="16.5">
      <c r="A47" s="12">
        <v>3.2</v>
      </c>
      <c r="B47" s="11" t="s">
        <v>215</v>
      </c>
      <c r="C47" s="11" t="s">
        <v>262</v>
      </c>
      <c r="D47" s="11" t="s">
        <v>251</v>
      </c>
      <c r="E47" s="11" t="s">
        <v>199</v>
      </c>
      <c r="F47" s="12">
        <v>0</v>
      </c>
      <c r="G47" s="12" t="s">
        <v>200</v>
      </c>
      <c r="H47" s="11" t="s">
        <v>201</v>
      </c>
      <c r="I47" s="12">
        <v>0.5</v>
      </c>
      <c r="J47" s="12">
        <v>1.17</v>
      </c>
      <c r="K47" s="12">
        <f t="shared" si="0"/>
        <v>1</v>
      </c>
      <c r="L47" s="12">
        <v>1.17</v>
      </c>
      <c r="M47" s="12">
        <v>0.3</v>
      </c>
      <c r="N47" s="12">
        <v>4719.335</v>
      </c>
      <c r="O47" s="12">
        <v>4033.62</v>
      </c>
      <c r="P47" s="11" t="s">
        <v>245</v>
      </c>
      <c r="Q47" s="12">
        <v>2002</v>
      </c>
      <c r="R47" s="11" t="s">
        <v>242</v>
      </c>
      <c r="S47" s="11" t="s">
        <v>204</v>
      </c>
      <c r="T47" s="11" t="s">
        <v>243</v>
      </c>
      <c r="W47" s="42" t="s">
        <v>263</v>
      </c>
    </row>
    <row r="48" spans="1:23" ht="16.5">
      <c r="A48" s="12">
        <v>3.2</v>
      </c>
      <c r="B48" s="11" t="s">
        <v>225</v>
      </c>
      <c r="C48" s="11" t="s">
        <v>262</v>
      </c>
      <c r="D48" s="11" t="s">
        <v>86</v>
      </c>
      <c r="E48" s="11" t="s">
        <v>199</v>
      </c>
      <c r="F48" s="12">
        <v>30</v>
      </c>
      <c r="G48" s="12" t="s">
        <v>200</v>
      </c>
      <c r="H48" s="11" t="s">
        <v>201</v>
      </c>
      <c r="I48" s="12">
        <v>0.5</v>
      </c>
      <c r="J48" s="12">
        <v>1.17</v>
      </c>
      <c r="K48" s="12">
        <f t="shared" si="0"/>
        <v>1</v>
      </c>
      <c r="L48" s="12">
        <v>1.17</v>
      </c>
      <c r="M48" s="12">
        <v>0.3</v>
      </c>
      <c r="N48" s="12">
        <v>4719.335</v>
      </c>
      <c r="O48" s="12">
        <v>4033.62</v>
      </c>
      <c r="P48" s="11" t="s">
        <v>245</v>
      </c>
      <c r="Q48" s="12">
        <v>2002</v>
      </c>
      <c r="R48" s="11" t="s">
        <v>242</v>
      </c>
      <c r="S48" s="11" t="s">
        <v>204</v>
      </c>
      <c r="T48" s="11" t="s">
        <v>243</v>
      </c>
      <c r="W48" s="42" t="s">
        <v>263</v>
      </c>
    </row>
    <row r="49" spans="1:28" ht="16.5">
      <c r="A49" s="12">
        <v>3.2</v>
      </c>
      <c r="B49" s="11" t="s">
        <v>228</v>
      </c>
      <c r="C49" s="11" t="s">
        <v>262</v>
      </c>
      <c r="D49" s="11" t="s">
        <v>100</v>
      </c>
      <c r="E49" s="11" t="s">
        <v>199</v>
      </c>
      <c r="F49" s="12">
        <v>15</v>
      </c>
      <c r="G49" s="12" t="s">
        <v>200</v>
      </c>
      <c r="H49" s="11" t="s">
        <v>201</v>
      </c>
      <c r="I49" s="12">
        <v>0.5</v>
      </c>
      <c r="J49" s="12">
        <v>1.17</v>
      </c>
      <c r="K49" s="12">
        <f t="shared" si="0"/>
        <v>1</v>
      </c>
      <c r="L49" s="12">
        <v>1.17</v>
      </c>
      <c r="M49" s="12">
        <v>0.3</v>
      </c>
      <c r="N49" s="12">
        <v>4719.335</v>
      </c>
      <c r="O49" s="12">
        <v>4033.62</v>
      </c>
      <c r="P49" s="11" t="s">
        <v>245</v>
      </c>
      <c r="Q49" s="12">
        <v>2002</v>
      </c>
      <c r="R49" s="11" t="s">
        <v>242</v>
      </c>
      <c r="S49" s="11" t="s">
        <v>204</v>
      </c>
      <c r="T49" s="11" t="s">
        <v>243</v>
      </c>
      <c r="W49" s="42" t="s">
        <v>263</v>
      </c>
    </row>
    <row r="50" spans="1:28" ht="16.5">
      <c r="A50" s="12">
        <v>3.2</v>
      </c>
      <c r="B50" s="11" t="s">
        <v>229</v>
      </c>
      <c r="C50" s="11" t="s">
        <v>262</v>
      </c>
      <c r="D50" s="11" t="s">
        <v>102</v>
      </c>
      <c r="E50" s="11" t="s">
        <v>199</v>
      </c>
      <c r="F50" s="12">
        <v>0</v>
      </c>
      <c r="G50" s="12" t="s">
        <v>200</v>
      </c>
      <c r="H50" s="11" t="s">
        <v>201</v>
      </c>
      <c r="I50" s="12">
        <v>0.5</v>
      </c>
      <c r="J50" s="12">
        <v>1.17</v>
      </c>
      <c r="K50" s="12">
        <f t="shared" si="0"/>
        <v>1</v>
      </c>
      <c r="L50" s="12">
        <v>1.17</v>
      </c>
      <c r="M50" s="12">
        <v>0.3</v>
      </c>
      <c r="N50" s="12">
        <v>4719.335</v>
      </c>
      <c r="O50" s="12">
        <v>4033.62</v>
      </c>
      <c r="P50" s="11" t="s">
        <v>245</v>
      </c>
      <c r="Q50" s="12">
        <v>2002</v>
      </c>
      <c r="R50" s="11" t="s">
        <v>242</v>
      </c>
      <c r="S50" s="11" t="s">
        <v>204</v>
      </c>
      <c r="T50" s="11" t="s">
        <v>243</v>
      </c>
      <c r="W50" s="42" t="s">
        <v>263</v>
      </c>
    </row>
    <row r="51" spans="1:28" ht="14.5">
      <c r="A51" s="12">
        <v>3.3</v>
      </c>
      <c r="B51" s="11" t="s">
        <v>198</v>
      </c>
      <c r="C51" s="11" t="s">
        <v>121</v>
      </c>
      <c r="D51" s="11" t="s">
        <v>123</v>
      </c>
      <c r="E51" s="11" t="s">
        <v>214</v>
      </c>
      <c r="F51" s="12">
        <v>20</v>
      </c>
      <c r="G51" s="12">
        <v>80</v>
      </c>
      <c r="H51" s="11" t="s">
        <v>264</v>
      </c>
      <c r="I51" s="12">
        <v>0.23599999999999999</v>
      </c>
      <c r="J51" s="12">
        <v>1.48824</v>
      </c>
      <c r="K51" s="12">
        <f t="shared" si="0"/>
        <v>1.272</v>
      </c>
      <c r="L51" s="12">
        <v>1.17</v>
      </c>
      <c r="M51" s="12">
        <v>0.3</v>
      </c>
      <c r="N51" s="12">
        <v>210.23400000000001</v>
      </c>
      <c r="O51" s="12">
        <v>161.01</v>
      </c>
      <c r="P51" s="11" t="s">
        <v>202</v>
      </c>
      <c r="Q51" s="12">
        <v>2013</v>
      </c>
      <c r="R51" s="11" t="s">
        <v>265</v>
      </c>
      <c r="S51" s="11" t="s">
        <v>204</v>
      </c>
      <c r="T51" s="11" t="s">
        <v>243</v>
      </c>
      <c r="W51" s="4" t="s">
        <v>266</v>
      </c>
    </row>
    <row r="52" spans="1:28" ht="14.5">
      <c r="A52" s="12">
        <v>3.3</v>
      </c>
      <c r="B52" s="11" t="s">
        <v>215</v>
      </c>
      <c r="C52" s="11" t="s">
        <v>121</v>
      </c>
      <c r="D52" s="11" t="s">
        <v>232</v>
      </c>
      <c r="E52" s="11" t="s">
        <v>233</v>
      </c>
      <c r="F52" s="12">
        <v>20</v>
      </c>
      <c r="G52" s="12">
        <v>80</v>
      </c>
      <c r="H52" s="11" t="s">
        <v>264</v>
      </c>
      <c r="I52" s="12">
        <v>0.2</v>
      </c>
      <c r="J52" s="12">
        <v>1.2284999999999999</v>
      </c>
      <c r="K52" s="12">
        <f t="shared" si="0"/>
        <v>1.05</v>
      </c>
      <c r="L52" s="12">
        <v>1.17</v>
      </c>
      <c r="M52" s="12">
        <v>0.3</v>
      </c>
      <c r="N52" s="12">
        <v>11.80589</v>
      </c>
      <c r="O52" s="12">
        <v>9.61</v>
      </c>
      <c r="P52" s="11" t="s">
        <v>202</v>
      </c>
      <c r="Q52" s="12">
        <v>2013</v>
      </c>
      <c r="R52" s="11" t="s">
        <v>265</v>
      </c>
      <c r="S52" s="11" t="s">
        <v>204</v>
      </c>
      <c r="T52" s="11" t="s">
        <v>205</v>
      </c>
      <c r="W52" s="4" t="s">
        <v>266</v>
      </c>
    </row>
    <row r="53" spans="1:28" ht="15.5">
      <c r="A53" s="12">
        <v>3.4</v>
      </c>
      <c r="B53" s="11" t="s">
        <v>198</v>
      </c>
      <c r="C53" s="11" t="s">
        <v>267</v>
      </c>
      <c r="D53" s="11" t="s">
        <v>34</v>
      </c>
      <c r="E53" s="11" t="s">
        <v>199</v>
      </c>
      <c r="F53" s="12">
        <v>30</v>
      </c>
      <c r="G53" s="12" t="s">
        <v>200</v>
      </c>
      <c r="H53" s="11" t="s">
        <v>201</v>
      </c>
      <c r="I53" s="12">
        <v>8.5500000000000007E-2</v>
      </c>
      <c r="J53" s="12">
        <v>1.48824</v>
      </c>
      <c r="K53" s="12">
        <f t="shared" si="0"/>
        <v>1.272</v>
      </c>
      <c r="L53" s="12">
        <v>1.17</v>
      </c>
      <c r="M53" s="12">
        <v>0.3</v>
      </c>
      <c r="N53" s="12">
        <v>254.61539999999999</v>
      </c>
      <c r="O53" s="12">
        <v>195</v>
      </c>
      <c r="P53" s="11" t="s">
        <v>202</v>
      </c>
      <c r="Q53" s="12">
        <v>2005</v>
      </c>
      <c r="R53" s="11" t="s">
        <v>268</v>
      </c>
      <c r="S53" s="11" t="s">
        <v>204</v>
      </c>
      <c r="T53" s="11" t="s">
        <v>243</v>
      </c>
      <c r="W53" s="29" t="s">
        <v>269</v>
      </c>
    </row>
    <row r="54" spans="1:28" ht="15.5">
      <c r="A54" s="12">
        <v>3.4</v>
      </c>
      <c r="B54" s="11" t="s">
        <v>215</v>
      </c>
      <c r="C54" s="11" t="s">
        <v>267</v>
      </c>
      <c r="D54" s="11" t="s">
        <v>64</v>
      </c>
      <c r="E54" s="11" t="s">
        <v>199</v>
      </c>
      <c r="F54" s="12">
        <v>0</v>
      </c>
      <c r="G54" s="12" t="s">
        <v>200</v>
      </c>
      <c r="H54" s="11" t="s">
        <v>201</v>
      </c>
      <c r="I54" s="12">
        <v>0.13095000000000001</v>
      </c>
      <c r="J54" s="12">
        <v>1.48824</v>
      </c>
      <c r="K54" s="12">
        <f t="shared" si="0"/>
        <v>1.272</v>
      </c>
      <c r="L54" s="12">
        <v>1.17</v>
      </c>
      <c r="M54" s="12">
        <v>0.3</v>
      </c>
      <c r="N54" s="12">
        <v>254.61539999999999</v>
      </c>
      <c r="O54" s="12">
        <v>195</v>
      </c>
      <c r="P54" s="11" t="s">
        <v>202</v>
      </c>
      <c r="Q54" s="12">
        <v>2005</v>
      </c>
      <c r="R54" s="11" t="s">
        <v>268</v>
      </c>
      <c r="S54" s="11" t="s">
        <v>204</v>
      </c>
      <c r="T54" s="11" t="s">
        <v>243</v>
      </c>
      <c r="W54" s="29" t="s">
        <v>269</v>
      </c>
    </row>
    <row r="55" spans="1:28" ht="15.5">
      <c r="A55" s="4">
        <v>3.6</v>
      </c>
      <c r="B55" s="4" t="s">
        <v>198</v>
      </c>
      <c r="C55" s="5" t="s">
        <v>130</v>
      </c>
      <c r="D55" s="34" t="s">
        <v>132</v>
      </c>
      <c r="E55" s="11" t="s">
        <v>214</v>
      </c>
      <c r="F55" s="12">
        <v>0</v>
      </c>
      <c r="G55" s="12" t="s">
        <v>200</v>
      </c>
      <c r="H55" s="11" t="s">
        <v>201</v>
      </c>
      <c r="I55" s="4">
        <v>1</v>
      </c>
      <c r="J55" s="12">
        <v>1.48824</v>
      </c>
      <c r="K55" s="12">
        <f t="shared" si="0"/>
        <v>1.272</v>
      </c>
      <c r="L55" s="12">
        <v>1.17</v>
      </c>
      <c r="M55" s="20">
        <v>0.3</v>
      </c>
      <c r="N55" s="7">
        <v>179</v>
      </c>
      <c r="O55" s="4">
        <v>179</v>
      </c>
      <c r="P55" s="4" t="s">
        <v>202</v>
      </c>
      <c r="Q55" s="4">
        <v>2012</v>
      </c>
      <c r="R55" s="4" t="s">
        <v>213</v>
      </c>
      <c r="S55" s="11" t="s">
        <v>204</v>
      </c>
      <c r="T55" s="11" t="s">
        <v>243</v>
      </c>
      <c r="W55" s="29" t="s">
        <v>270</v>
      </c>
    </row>
    <row r="56" spans="1:28" ht="15.5">
      <c r="A56" s="43">
        <v>3.6</v>
      </c>
      <c r="B56" s="43" t="s">
        <v>215</v>
      </c>
      <c r="C56" s="43" t="s">
        <v>130</v>
      </c>
      <c r="D56" s="44" t="s">
        <v>134</v>
      </c>
      <c r="E56" s="45" t="s">
        <v>214</v>
      </c>
      <c r="F56" s="22">
        <v>0</v>
      </c>
      <c r="G56" s="22" t="s">
        <v>200</v>
      </c>
      <c r="H56" s="45" t="s">
        <v>201</v>
      </c>
      <c r="I56" s="43">
        <v>0.26400000000000001</v>
      </c>
      <c r="J56" s="12">
        <v>1.48824</v>
      </c>
      <c r="K56" s="12">
        <f t="shared" si="0"/>
        <v>1.272</v>
      </c>
      <c r="L56" s="12">
        <v>1.17</v>
      </c>
      <c r="M56" s="20">
        <v>0.3</v>
      </c>
      <c r="N56" s="7">
        <v>179</v>
      </c>
      <c r="O56" s="4">
        <v>179</v>
      </c>
      <c r="P56" s="4" t="s">
        <v>202</v>
      </c>
      <c r="Q56" s="4">
        <v>2012</v>
      </c>
      <c r="R56" s="4" t="s">
        <v>213</v>
      </c>
      <c r="S56" s="11" t="s">
        <v>204</v>
      </c>
      <c r="T56" s="11" t="s">
        <v>243</v>
      </c>
      <c r="U56" s="43"/>
      <c r="V56" s="43"/>
      <c r="W56" s="29" t="s">
        <v>270</v>
      </c>
      <c r="X56" s="43"/>
      <c r="Y56" s="43"/>
      <c r="Z56" s="43"/>
      <c r="AA56" s="43"/>
      <c r="AB56" s="43"/>
    </row>
    <row r="57" spans="1:28" ht="15.5">
      <c r="A57" s="4">
        <v>3.7</v>
      </c>
      <c r="B57" s="4" t="s">
        <v>198</v>
      </c>
      <c r="C57" s="5" t="s">
        <v>136</v>
      </c>
      <c r="D57" s="34" t="s">
        <v>137</v>
      </c>
      <c r="E57" s="11" t="s">
        <v>199</v>
      </c>
      <c r="F57" s="12">
        <v>0</v>
      </c>
      <c r="G57" s="12" t="s">
        <v>200</v>
      </c>
      <c r="H57" s="11" t="s">
        <v>201</v>
      </c>
      <c r="I57" s="4">
        <v>0.77300000000000002</v>
      </c>
      <c r="J57" s="12">
        <v>1.48824</v>
      </c>
      <c r="K57" s="12">
        <f t="shared" si="0"/>
        <v>1.272</v>
      </c>
      <c r="L57" s="12">
        <v>1.17</v>
      </c>
      <c r="M57" s="20">
        <v>0.3</v>
      </c>
      <c r="N57" s="4">
        <v>384</v>
      </c>
      <c r="O57" s="4">
        <v>384</v>
      </c>
      <c r="P57" s="4" t="s">
        <v>202</v>
      </c>
      <c r="Q57" s="4">
        <v>2021</v>
      </c>
      <c r="R57" s="4" t="s">
        <v>271</v>
      </c>
      <c r="S57" s="11" t="s">
        <v>204</v>
      </c>
      <c r="T57" s="11" t="s">
        <v>243</v>
      </c>
      <c r="U57" s="24" t="s">
        <v>272</v>
      </c>
      <c r="V57" s="4">
        <v>1</v>
      </c>
      <c r="W57" s="33" t="s">
        <v>273</v>
      </c>
    </row>
    <row r="58" spans="1:28" ht="15.5">
      <c r="A58" s="4">
        <v>3.7</v>
      </c>
      <c r="B58" s="4" t="s">
        <v>198</v>
      </c>
      <c r="C58" s="5" t="s">
        <v>136</v>
      </c>
      <c r="D58" s="34" t="s">
        <v>137</v>
      </c>
      <c r="E58" s="11" t="s">
        <v>199</v>
      </c>
      <c r="F58" s="12">
        <v>0</v>
      </c>
      <c r="G58" s="12" t="s">
        <v>200</v>
      </c>
      <c r="H58" s="11" t="s">
        <v>201</v>
      </c>
      <c r="I58" s="4">
        <f>1-I57</f>
        <v>0.22699999999999998</v>
      </c>
      <c r="J58" s="12">
        <v>1.48824</v>
      </c>
      <c r="K58" s="12">
        <f t="shared" si="0"/>
        <v>1.272</v>
      </c>
      <c r="L58" s="12">
        <v>1.17</v>
      </c>
      <c r="M58" s="20">
        <v>0.3</v>
      </c>
      <c r="N58" s="7">
        <v>392</v>
      </c>
      <c r="O58" s="4">
        <v>392</v>
      </c>
      <c r="P58" s="4" t="s">
        <v>202</v>
      </c>
      <c r="Q58" s="4">
        <v>2021</v>
      </c>
      <c r="R58" s="4" t="s">
        <v>271</v>
      </c>
      <c r="S58" s="11" t="s">
        <v>204</v>
      </c>
      <c r="T58" s="11" t="s">
        <v>243</v>
      </c>
      <c r="U58" s="24" t="s">
        <v>274</v>
      </c>
      <c r="V58" s="4">
        <v>1</v>
      </c>
      <c r="W58" s="33" t="s">
        <v>273</v>
      </c>
    </row>
    <row r="59" spans="1:28" ht="15.5">
      <c r="A59" s="4">
        <v>3.8</v>
      </c>
      <c r="B59" s="4" t="s">
        <v>198</v>
      </c>
      <c r="C59" s="5" t="s">
        <v>141</v>
      </c>
      <c r="D59" s="34" t="s">
        <v>142</v>
      </c>
      <c r="E59" s="11" t="s">
        <v>199</v>
      </c>
      <c r="F59" s="12">
        <v>0</v>
      </c>
      <c r="G59" s="12" t="s">
        <v>200</v>
      </c>
      <c r="H59" s="11" t="s">
        <v>201</v>
      </c>
      <c r="I59" s="4">
        <v>1</v>
      </c>
      <c r="J59" s="12">
        <v>1.48824</v>
      </c>
      <c r="K59" s="12">
        <f t="shared" si="0"/>
        <v>1.272</v>
      </c>
      <c r="L59" s="12">
        <v>1.17</v>
      </c>
      <c r="M59" s="20">
        <v>0.3</v>
      </c>
      <c r="N59" s="7">
        <v>179</v>
      </c>
      <c r="O59" s="4">
        <v>179</v>
      </c>
      <c r="P59" s="4" t="s">
        <v>202</v>
      </c>
      <c r="Q59" s="4">
        <v>2012</v>
      </c>
      <c r="R59" s="4" t="s">
        <v>213</v>
      </c>
      <c r="S59" s="11" t="s">
        <v>204</v>
      </c>
      <c r="T59" s="11" t="s">
        <v>243</v>
      </c>
      <c r="W59" s="29" t="s">
        <v>270</v>
      </c>
    </row>
    <row r="60" spans="1:28" ht="15.5">
      <c r="A60" s="4">
        <v>3.9</v>
      </c>
      <c r="B60" s="4" t="s">
        <v>198</v>
      </c>
      <c r="C60" s="5" t="s">
        <v>146</v>
      </c>
      <c r="D60" s="34" t="s">
        <v>148</v>
      </c>
      <c r="E60" s="11" t="s">
        <v>214</v>
      </c>
      <c r="F60" s="12">
        <v>0</v>
      </c>
      <c r="G60" s="12" t="s">
        <v>200</v>
      </c>
      <c r="H60" s="11" t="s">
        <v>201</v>
      </c>
      <c r="I60" s="4">
        <v>4.4999999999999998E-2</v>
      </c>
      <c r="J60" s="12">
        <v>1.48824</v>
      </c>
      <c r="K60" s="12">
        <f t="shared" si="0"/>
        <v>1.272</v>
      </c>
      <c r="L60" s="12">
        <v>1.17</v>
      </c>
      <c r="M60" s="20">
        <v>0.3</v>
      </c>
      <c r="N60" s="7">
        <v>179</v>
      </c>
      <c r="O60" s="4">
        <v>179</v>
      </c>
      <c r="P60" s="4" t="s">
        <v>202</v>
      </c>
      <c r="Q60" s="7">
        <v>2012</v>
      </c>
      <c r="R60" s="19" t="s">
        <v>213</v>
      </c>
      <c r="S60" s="11" t="s">
        <v>204</v>
      </c>
      <c r="T60" s="11" t="s">
        <v>243</v>
      </c>
      <c r="W60" s="29" t="s">
        <v>270</v>
      </c>
    </row>
    <row r="61" spans="1:28" ht="15.5">
      <c r="A61" s="12">
        <v>4.0999999999999996</v>
      </c>
      <c r="B61" s="11" t="s">
        <v>198</v>
      </c>
      <c r="C61" s="11" t="s">
        <v>275</v>
      </c>
      <c r="D61" s="11" t="s">
        <v>78</v>
      </c>
      <c r="E61" s="11" t="s">
        <v>214</v>
      </c>
      <c r="F61" s="12">
        <v>30</v>
      </c>
      <c r="G61" s="12">
        <v>80</v>
      </c>
      <c r="H61" s="11" t="s">
        <v>201</v>
      </c>
      <c r="I61" s="12">
        <v>0.20499999999999999</v>
      </c>
      <c r="J61" s="12">
        <v>1.17</v>
      </c>
      <c r="K61" s="12">
        <f t="shared" si="0"/>
        <v>1</v>
      </c>
      <c r="L61" s="12">
        <v>1.17</v>
      </c>
      <c r="M61" s="12">
        <v>0.3</v>
      </c>
      <c r="N61" s="12">
        <v>15756.39</v>
      </c>
      <c r="O61" s="12">
        <v>13467</v>
      </c>
      <c r="P61" s="11" t="s">
        <v>276</v>
      </c>
      <c r="Q61" s="12">
        <v>2014</v>
      </c>
      <c r="R61" s="11" t="s">
        <v>277</v>
      </c>
      <c r="S61" s="11" t="s">
        <v>204</v>
      </c>
      <c r="T61" s="11" t="s">
        <v>278</v>
      </c>
      <c r="W61" s="33" t="s">
        <v>279</v>
      </c>
    </row>
    <row r="62" spans="1:28" ht="15.5">
      <c r="A62" s="12">
        <v>4.2</v>
      </c>
      <c r="B62" s="11" t="s">
        <v>198</v>
      </c>
      <c r="C62" s="11" t="s">
        <v>280</v>
      </c>
      <c r="D62" s="11" t="s">
        <v>34</v>
      </c>
      <c r="E62" s="11" t="s">
        <v>199</v>
      </c>
      <c r="F62" s="12">
        <v>15</v>
      </c>
      <c r="G62" s="12" t="s">
        <v>200</v>
      </c>
      <c r="H62" s="11" t="s">
        <v>201</v>
      </c>
      <c r="I62" s="12">
        <v>9.4999999999999998E-3</v>
      </c>
      <c r="J62" s="12">
        <v>1.17</v>
      </c>
      <c r="K62" s="12">
        <f t="shared" si="0"/>
        <v>1</v>
      </c>
      <c r="L62" s="12">
        <v>1.17</v>
      </c>
      <c r="M62" s="12">
        <v>0.3</v>
      </c>
      <c r="N62" s="12">
        <v>318.93029999999999</v>
      </c>
      <c r="O62" s="12">
        <v>272.58999999999997</v>
      </c>
      <c r="P62" s="11" t="s">
        <v>281</v>
      </c>
      <c r="Q62" s="12">
        <v>2003</v>
      </c>
      <c r="R62" s="11" t="s">
        <v>282</v>
      </c>
      <c r="S62" s="11" t="s">
        <v>204</v>
      </c>
      <c r="T62" s="11" t="s">
        <v>278</v>
      </c>
      <c r="W62" s="33" t="s">
        <v>283</v>
      </c>
    </row>
    <row r="63" spans="1:28" ht="15.5">
      <c r="A63" s="12">
        <v>4.2</v>
      </c>
      <c r="B63" s="11" t="s">
        <v>215</v>
      </c>
      <c r="C63" s="11" t="s">
        <v>280</v>
      </c>
      <c r="D63" s="11" t="s">
        <v>64</v>
      </c>
      <c r="E63" s="11" t="s">
        <v>199</v>
      </c>
      <c r="F63" s="12">
        <v>0</v>
      </c>
      <c r="G63" s="12" t="s">
        <v>200</v>
      </c>
      <c r="H63" s="11" t="s">
        <v>201</v>
      </c>
      <c r="I63" s="12">
        <v>4.0499999999999998E-3</v>
      </c>
      <c r="J63" s="12">
        <v>1.17</v>
      </c>
      <c r="K63" s="12">
        <f t="shared" si="0"/>
        <v>1</v>
      </c>
      <c r="L63" s="12">
        <v>1.17</v>
      </c>
      <c r="M63" s="12">
        <v>0.3</v>
      </c>
      <c r="N63" s="12">
        <v>318.93029999999999</v>
      </c>
      <c r="O63" s="12">
        <v>272.58999999999997</v>
      </c>
      <c r="P63" s="11" t="s">
        <v>281</v>
      </c>
      <c r="Q63" s="12">
        <v>2003</v>
      </c>
      <c r="R63" s="11" t="s">
        <v>282</v>
      </c>
      <c r="S63" s="11" t="s">
        <v>204</v>
      </c>
      <c r="T63" s="11" t="s">
        <v>278</v>
      </c>
      <c r="W63" s="33" t="s">
        <v>283</v>
      </c>
    </row>
    <row r="64" spans="1:28" ht="15.5">
      <c r="A64" s="12">
        <v>4.3</v>
      </c>
      <c r="B64" s="11" t="s">
        <v>198</v>
      </c>
      <c r="C64" s="11" t="s">
        <v>284</v>
      </c>
      <c r="D64" s="11" t="s">
        <v>157</v>
      </c>
      <c r="E64" s="11" t="s">
        <v>214</v>
      </c>
      <c r="F64" s="12">
        <v>30</v>
      </c>
      <c r="G64" s="12">
        <v>80</v>
      </c>
      <c r="H64" s="11" t="s">
        <v>264</v>
      </c>
      <c r="I64" s="12">
        <v>0.23599999999999999</v>
      </c>
      <c r="J64" s="12">
        <v>1.48824</v>
      </c>
      <c r="K64" s="12">
        <f t="shared" si="0"/>
        <v>1.272</v>
      </c>
      <c r="L64" s="12">
        <v>1.17</v>
      </c>
      <c r="M64" s="12">
        <v>0.3</v>
      </c>
      <c r="N64" s="12">
        <v>276.51780000000002</v>
      </c>
      <c r="O64" s="12">
        <v>195</v>
      </c>
      <c r="P64" s="11" t="s">
        <v>202</v>
      </c>
      <c r="Q64" s="12">
        <v>2010</v>
      </c>
      <c r="R64" s="11" t="s">
        <v>268</v>
      </c>
      <c r="S64" s="11" t="s">
        <v>204</v>
      </c>
      <c r="T64" s="11" t="s">
        <v>278</v>
      </c>
      <c r="W64" s="33" t="s">
        <v>285</v>
      </c>
    </row>
    <row r="65" spans="1:23" ht="15.5">
      <c r="A65" s="12">
        <v>4.4000000000000004</v>
      </c>
      <c r="B65" s="11" t="s">
        <v>198</v>
      </c>
      <c r="C65" s="11" t="s">
        <v>286</v>
      </c>
      <c r="D65" s="11" t="s">
        <v>134</v>
      </c>
      <c r="E65" s="11" t="s">
        <v>214</v>
      </c>
      <c r="F65" s="12">
        <v>30</v>
      </c>
      <c r="G65" s="12">
        <v>80</v>
      </c>
      <c r="H65" s="11" t="s">
        <v>201</v>
      </c>
      <c r="I65" s="12">
        <v>0.254</v>
      </c>
      <c r="J65" s="12">
        <v>1.48824</v>
      </c>
      <c r="K65" s="12">
        <f t="shared" si="0"/>
        <v>1.272</v>
      </c>
      <c r="L65" s="12">
        <v>1.17</v>
      </c>
      <c r="M65" s="12">
        <v>0.3</v>
      </c>
      <c r="N65" s="12">
        <v>204315.4</v>
      </c>
      <c r="O65" s="12">
        <v>144083</v>
      </c>
      <c r="P65" s="11" t="s">
        <v>287</v>
      </c>
      <c r="Q65" s="12">
        <v>2013</v>
      </c>
      <c r="R65" s="11" t="s">
        <v>288</v>
      </c>
      <c r="S65" s="11" t="s">
        <v>204</v>
      </c>
      <c r="T65" s="11" t="s">
        <v>278</v>
      </c>
      <c r="W65" s="40" t="s">
        <v>289</v>
      </c>
    </row>
    <row r="66" spans="1:23" ht="14.5">
      <c r="A66" s="12">
        <v>5.0999999999999996</v>
      </c>
      <c r="B66" s="11" t="s">
        <v>198</v>
      </c>
      <c r="C66" s="11" t="s">
        <v>164</v>
      </c>
      <c r="D66" s="11" t="s">
        <v>232</v>
      </c>
      <c r="E66" s="11" t="s">
        <v>233</v>
      </c>
      <c r="F66" s="12">
        <v>0</v>
      </c>
      <c r="G66" s="12" t="s">
        <v>200</v>
      </c>
      <c r="H66" s="11" t="s">
        <v>201</v>
      </c>
      <c r="I66" s="12">
        <v>1</v>
      </c>
      <c r="J66" s="12">
        <v>1</v>
      </c>
      <c r="K66" s="12">
        <v>1</v>
      </c>
      <c r="L66" s="12">
        <v>1</v>
      </c>
      <c r="M66" s="12">
        <v>0.05</v>
      </c>
      <c r="N66" s="12">
        <v>1.5E-3</v>
      </c>
      <c r="O66" s="12">
        <v>1.5E-3</v>
      </c>
      <c r="P66" s="11" t="s">
        <v>202</v>
      </c>
      <c r="Q66" s="12">
        <v>2020</v>
      </c>
      <c r="R66" s="11" t="s">
        <v>290</v>
      </c>
      <c r="S66" s="11" t="s">
        <v>204</v>
      </c>
      <c r="T66" s="11" t="s">
        <v>291</v>
      </c>
      <c r="W66" s="46" t="s">
        <v>292</v>
      </c>
    </row>
    <row r="67" spans="1:23" ht="14.5">
      <c r="A67" s="12">
        <v>5.2</v>
      </c>
      <c r="B67" s="11" t="s">
        <v>198</v>
      </c>
      <c r="C67" s="11" t="s">
        <v>165</v>
      </c>
      <c r="D67" s="11" t="s">
        <v>232</v>
      </c>
      <c r="E67" s="11" t="s">
        <v>233</v>
      </c>
      <c r="F67" s="12">
        <v>0</v>
      </c>
      <c r="G67" s="12" t="s">
        <v>200</v>
      </c>
      <c r="H67" s="11" t="s">
        <v>201</v>
      </c>
      <c r="I67" s="12">
        <v>1</v>
      </c>
      <c r="J67" s="12">
        <v>1</v>
      </c>
      <c r="K67" s="12">
        <v>1</v>
      </c>
      <c r="L67" s="12">
        <v>1</v>
      </c>
      <c r="M67" s="12">
        <v>0.05</v>
      </c>
      <c r="N67" s="12">
        <v>6.0999999999999999E-2</v>
      </c>
      <c r="O67" s="12">
        <v>6.0999999999999999E-2</v>
      </c>
      <c r="P67" s="11" t="s">
        <v>202</v>
      </c>
      <c r="Q67" s="12">
        <v>2020</v>
      </c>
      <c r="R67" s="11" t="s">
        <v>290</v>
      </c>
      <c r="S67" s="11" t="s">
        <v>204</v>
      </c>
      <c r="T67" s="11" t="s">
        <v>291</v>
      </c>
      <c r="W67" s="46" t="s">
        <v>292</v>
      </c>
    </row>
    <row r="68" spans="1:23" ht="14.5">
      <c r="A68" s="12">
        <v>5.3</v>
      </c>
      <c r="B68" s="11" t="s">
        <v>198</v>
      </c>
      <c r="C68" s="11" t="s">
        <v>167</v>
      </c>
      <c r="D68" s="11" t="s">
        <v>232</v>
      </c>
      <c r="E68" s="11" t="s">
        <v>233</v>
      </c>
      <c r="F68" s="12">
        <v>0</v>
      </c>
      <c r="G68" s="12" t="s">
        <v>200</v>
      </c>
      <c r="H68" s="11" t="s">
        <v>201</v>
      </c>
      <c r="I68" s="12">
        <v>1</v>
      </c>
      <c r="J68" s="12">
        <v>1</v>
      </c>
      <c r="K68" s="12">
        <v>1</v>
      </c>
      <c r="L68" s="12">
        <v>1</v>
      </c>
      <c r="M68" s="12">
        <v>0.05</v>
      </c>
      <c r="N68" s="12">
        <v>7.2999999999999995E-2</v>
      </c>
      <c r="O68" s="12">
        <v>7.2999999999999995E-2</v>
      </c>
      <c r="P68" s="11" t="s">
        <v>202</v>
      </c>
      <c r="Q68" s="12">
        <v>2020</v>
      </c>
      <c r="R68" s="11" t="s">
        <v>290</v>
      </c>
      <c r="S68" s="11" t="s">
        <v>204</v>
      </c>
      <c r="T68" s="11" t="s">
        <v>291</v>
      </c>
      <c r="W68" s="46" t="s">
        <v>292</v>
      </c>
    </row>
    <row r="69" spans="1:23" ht="14.5">
      <c r="A69" s="12">
        <v>5.4</v>
      </c>
      <c r="B69" s="11" t="s">
        <v>198</v>
      </c>
      <c r="C69" s="11" t="s">
        <v>168</v>
      </c>
      <c r="D69" s="11" t="s">
        <v>232</v>
      </c>
      <c r="E69" s="11" t="s">
        <v>233</v>
      </c>
      <c r="F69" s="12">
        <v>0</v>
      </c>
      <c r="G69" s="12" t="s">
        <v>200</v>
      </c>
      <c r="H69" s="11" t="s">
        <v>201</v>
      </c>
      <c r="I69" s="12">
        <v>1</v>
      </c>
      <c r="J69" s="12">
        <v>1</v>
      </c>
      <c r="K69" s="12">
        <v>1</v>
      </c>
      <c r="L69" s="12">
        <v>1</v>
      </c>
      <c r="M69" s="12">
        <v>0.05</v>
      </c>
      <c r="N69" s="12">
        <v>5.6000000000000001E-2</v>
      </c>
      <c r="O69" s="12">
        <v>5.6000000000000001E-2</v>
      </c>
      <c r="P69" s="11" t="s">
        <v>202</v>
      </c>
      <c r="Q69" s="12">
        <v>2020</v>
      </c>
      <c r="R69" s="11" t="s">
        <v>290</v>
      </c>
      <c r="S69" s="11" t="s">
        <v>204</v>
      </c>
      <c r="T69" s="11" t="s">
        <v>291</v>
      </c>
      <c r="W69" s="46" t="s">
        <v>292</v>
      </c>
    </row>
    <row r="70" spans="1:23" ht="15.5">
      <c r="A70" s="12">
        <v>5.5</v>
      </c>
      <c r="B70" s="11" t="s">
        <v>198</v>
      </c>
      <c r="C70" s="11" t="s">
        <v>170</v>
      </c>
      <c r="D70" s="11" t="s">
        <v>232</v>
      </c>
      <c r="E70" s="11" t="s">
        <v>233</v>
      </c>
      <c r="F70" s="12">
        <v>0</v>
      </c>
      <c r="G70" s="12" t="s">
        <v>200</v>
      </c>
      <c r="H70" s="11" t="s">
        <v>201</v>
      </c>
      <c r="I70" s="12">
        <v>1</v>
      </c>
      <c r="J70" s="12">
        <v>1</v>
      </c>
      <c r="K70" s="12">
        <v>1</v>
      </c>
      <c r="L70" s="12">
        <v>1</v>
      </c>
      <c r="M70" s="12">
        <v>0.05</v>
      </c>
      <c r="N70" s="47">
        <v>6.52031E-2</v>
      </c>
      <c r="O70" s="47">
        <v>6.52031E-2</v>
      </c>
      <c r="P70" s="48" t="s">
        <v>281</v>
      </c>
      <c r="Q70" s="47">
        <v>2014</v>
      </c>
      <c r="R70" s="49" t="s">
        <v>282</v>
      </c>
      <c r="S70" s="11" t="s">
        <v>204</v>
      </c>
      <c r="T70" s="11" t="s">
        <v>291</v>
      </c>
      <c r="U70" s="4"/>
      <c r="W70" s="50" t="s">
        <v>293</v>
      </c>
    </row>
    <row r="71" spans="1:23" ht="15.5">
      <c r="A71" s="12">
        <v>5.5</v>
      </c>
      <c r="B71" s="11" t="s">
        <v>215</v>
      </c>
      <c r="C71" s="11" t="s">
        <v>170</v>
      </c>
      <c r="D71" s="11" t="s">
        <v>232</v>
      </c>
      <c r="E71" s="11" t="s">
        <v>233</v>
      </c>
      <c r="F71" s="12">
        <v>0</v>
      </c>
      <c r="G71" s="12" t="s">
        <v>200</v>
      </c>
      <c r="H71" s="11" t="s">
        <v>201</v>
      </c>
      <c r="I71" s="12">
        <v>1</v>
      </c>
      <c r="J71" s="12">
        <v>1</v>
      </c>
      <c r="K71" s="12">
        <v>1</v>
      </c>
      <c r="L71" s="12">
        <v>1</v>
      </c>
      <c r="M71" s="12">
        <v>0.05</v>
      </c>
      <c r="N71" s="47">
        <v>0.84231599999999995</v>
      </c>
      <c r="O71" s="47">
        <v>0.84231599999999995</v>
      </c>
      <c r="P71" s="48" t="s">
        <v>281</v>
      </c>
      <c r="Q71" s="47">
        <v>2014</v>
      </c>
      <c r="R71" s="47" t="s">
        <v>282</v>
      </c>
      <c r="S71" s="11" t="s">
        <v>204</v>
      </c>
      <c r="T71" s="11" t="s">
        <v>291</v>
      </c>
      <c r="W71" s="40" t="s">
        <v>293</v>
      </c>
    </row>
    <row r="72" spans="1:23" ht="15.5">
      <c r="A72" s="4">
        <v>5.6</v>
      </c>
      <c r="B72" s="11" t="s">
        <v>198</v>
      </c>
      <c r="C72" s="11" t="s">
        <v>172</v>
      </c>
      <c r="D72" s="11" t="s">
        <v>232</v>
      </c>
      <c r="E72" s="11" t="s">
        <v>233</v>
      </c>
      <c r="F72" s="12">
        <v>0</v>
      </c>
      <c r="G72" s="12" t="s">
        <v>200</v>
      </c>
      <c r="H72" s="11" t="s">
        <v>201</v>
      </c>
      <c r="I72" s="12">
        <v>1</v>
      </c>
      <c r="J72" s="12">
        <v>1</v>
      </c>
      <c r="K72" s="12">
        <v>1</v>
      </c>
      <c r="L72" s="12">
        <v>1</v>
      </c>
      <c r="M72" s="12">
        <v>0.05</v>
      </c>
      <c r="N72" s="47">
        <v>6.77115987460815E-2</v>
      </c>
      <c r="O72" s="47">
        <v>6.77115987460815E-2</v>
      </c>
      <c r="P72" s="48" t="s">
        <v>281</v>
      </c>
      <c r="Q72" s="47">
        <v>2015</v>
      </c>
      <c r="R72" s="47" t="s">
        <v>282</v>
      </c>
      <c r="S72" s="11" t="s">
        <v>204</v>
      </c>
      <c r="T72" s="11" t="s">
        <v>291</v>
      </c>
      <c r="U72" s="4"/>
      <c r="W72" s="33" t="s">
        <v>294</v>
      </c>
    </row>
    <row r="73" spans="1:23" ht="15.5">
      <c r="A73" s="4">
        <v>5.6</v>
      </c>
      <c r="B73" s="4" t="s">
        <v>215</v>
      </c>
      <c r="C73" s="11" t="s">
        <v>172</v>
      </c>
      <c r="D73" s="11" t="s">
        <v>232</v>
      </c>
      <c r="E73" s="11" t="s">
        <v>233</v>
      </c>
      <c r="F73" s="12">
        <v>0</v>
      </c>
      <c r="G73" s="12" t="s">
        <v>200</v>
      </c>
      <c r="H73" s="11" t="s">
        <v>201</v>
      </c>
      <c r="I73" s="12">
        <v>1</v>
      </c>
      <c r="J73" s="12">
        <v>1</v>
      </c>
      <c r="K73" s="12">
        <v>1</v>
      </c>
      <c r="L73" s="12">
        <v>1</v>
      </c>
      <c r="M73" s="12">
        <v>0.05</v>
      </c>
      <c r="N73" s="47">
        <v>0.38871473354232</v>
      </c>
      <c r="O73" s="47">
        <v>0.38871473354232</v>
      </c>
      <c r="P73" s="48" t="s">
        <v>281</v>
      </c>
      <c r="Q73" s="47">
        <v>2015</v>
      </c>
      <c r="R73" s="47" t="s">
        <v>282</v>
      </c>
      <c r="S73" s="11" t="s">
        <v>204</v>
      </c>
      <c r="T73" s="11" t="s">
        <v>291</v>
      </c>
      <c r="W73" s="33" t="s">
        <v>294</v>
      </c>
    </row>
    <row r="74" spans="1:23" ht="14.5">
      <c r="A74" s="4">
        <v>5.7</v>
      </c>
      <c r="B74" s="4" t="s">
        <v>198</v>
      </c>
      <c r="C74" s="5" t="s">
        <v>174</v>
      </c>
      <c r="D74" s="11" t="s">
        <v>232</v>
      </c>
      <c r="E74" s="11" t="s">
        <v>233</v>
      </c>
      <c r="F74" s="12">
        <v>0</v>
      </c>
      <c r="G74" s="12" t="s">
        <v>200</v>
      </c>
      <c r="H74" s="11" t="s">
        <v>201</v>
      </c>
      <c r="I74" s="12">
        <v>1</v>
      </c>
      <c r="J74" s="12">
        <v>1</v>
      </c>
      <c r="K74" s="12">
        <v>1</v>
      </c>
      <c r="L74" s="12">
        <v>1</v>
      </c>
      <c r="M74" s="12">
        <v>0.05</v>
      </c>
      <c r="N74" s="12">
        <v>4.0000000000000001E-3</v>
      </c>
      <c r="O74" s="12">
        <v>4.0000000000000001E-3</v>
      </c>
      <c r="P74" s="11" t="s">
        <v>202</v>
      </c>
      <c r="Q74" s="12">
        <v>2017</v>
      </c>
      <c r="R74" s="11" t="s">
        <v>223</v>
      </c>
      <c r="S74" s="11" t="s">
        <v>204</v>
      </c>
      <c r="T74" s="11" t="s">
        <v>291</v>
      </c>
      <c r="W74" s="46" t="s">
        <v>292</v>
      </c>
    </row>
    <row r="75" spans="1:23" ht="14.5">
      <c r="A75" s="4">
        <v>5.8</v>
      </c>
      <c r="B75" s="4" t="s">
        <v>198</v>
      </c>
      <c r="C75" s="5" t="s">
        <v>176</v>
      </c>
      <c r="D75" s="11" t="s">
        <v>232</v>
      </c>
      <c r="E75" s="11" t="s">
        <v>233</v>
      </c>
      <c r="F75" s="12">
        <v>0</v>
      </c>
      <c r="G75" s="12" t="s">
        <v>200</v>
      </c>
      <c r="H75" s="11" t="s">
        <v>201</v>
      </c>
      <c r="I75" s="12">
        <v>1</v>
      </c>
      <c r="J75" s="12">
        <v>1</v>
      </c>
      <c r="K75" s="12">
        <v>1</v>
      </c>
      <c r="L75" s="12">
        <v>1</v>
      </c>
      <c r="M75" s="12">
        <v>0.05</v>
      </c>
      <c r="N75" s="12">
        <v>4.0000000000000001E-3</v>
      </c>
      <c r="O75" s="12">
        <v>4.0000000000000001E-3</v>
      </c>
      <c r="P75" s="11" t="s">
        <v>202</v>
      </c>
      <c r="Q75" s="12">
        <v>2017</v>
      </c>
      <c r="R75" s="11" t="s">
        <v>223</v>
      </c>
      <c r="S75" s="11" t="s">
        <v>204</v>
      </c>
      <c r="T75" s="11" t="s">
        <v>291</v>
      </c>
      <c r="W75" s="46" t="s">
        <v>292</v>
      </c>
    </row>
    <row r="76" spans="1:23" ht="14.5">
      <c r="A76" s="4">
        <v>5.9</v>
      </c>
      <c r="B76" s="4" t="s">
        <v>198</v>
      </c>
      <c r="C76" s="5" t="s">
        <v>178</v>
      </c>
      <c r="D76" s="11" t="s">
        <v>232</v>
      </c>
      <c r="E76" s="11" t="s">
        <v>233</v>
      </c>
      <c r="F76" s="12">
        <v>0</v>
      </c>
      <c r="G76" s="12" t="s">
        <v>200</v>
      </c>
      <c r="H76" s="11" t="s">
        <v>201</v>
      </c>
      <c r="I76" s="12">
        <v>1</v>
      </c>
      <c r="J76" s="12">
        <v>1</v>
      </c>
      <c r="K76" s="12">
        <v>1</v>
      </c>
      <c r="L76" s="12">
        <v>1</v>
      </c>
      <c r="M76" s="12">
        <v>0.05</v>
      </c>
      <c r="N76" s="47">
        <v>6.52031E-2</v>
      </c>
      <c r="O76" s="47">
        <v>6.52031E-2</v>
      </c>
      <c r="P76" s="48" t="s">
        <v>281</v>
      </c>
      <c r="Q76" s="47">
        <v>2014</v>
      </c>
      <c r="R76" s="49" t="s">
        <v>282</v>
      </c>
      <c r="S76" s="11" t="s">
        <v>204</v>
      </c>
      <c r="T76" s="11" t="s">
        <v>291</v>
      </c>
      <c r="W76" s="46" t="s">
        <v>292</v>
      </c>
    </row>
    <row r="77" spans="1:23" ht="14.5">
      <c r="G77" s="7"/>
      <c r="L77" s="12"/>
      <c r="N77" s="7"/>
    </row>
    <row r="78" spans="1:23" ht="12.5">
      <c r="G78" s="7"/>
      <c r="N78" s="7"/>
    </row>
    <row r="79" spans="1:23" ht="12.5">
      <c r="G79" s="7"/>
      <c r="N79" s="7"/>
    </row>
    <row r="80" spans="1:23" ht="12.5">
      <c r="G80" s="7"/>
      <c r="N80" s="7"/>
    </row>
    <row r="81" spans="7:14" ht="12.5">
      <c r="G81" s="7"/>
      <c r="N81" s="7"/>
    </row>
    <row r="82" spans="7:14" ht="12.5">
      <c r="G82" s="7"/>
      <c r="N82" s="7"/>
    </row>
    <row r="83" spans="7:14" ht="12.5">
      <c r="G83" s="7"/>
      <c r="N83" s="7"/>
    </row>
    <row r="84" spans="7:14" ht="12.5">
      <c r="G84" s="7"/>
      <c r="N84" s="7"/>
    </row>
    <row r="85" spans="7:14" ht="12.5">
      <c r="G85" s="7"/>
      <c r="N85" s="7"/>
    </row>
    <row r="86" spans="7:14" ht="12.5">
      <c r="G86" s="7"/>
      <c r="N86" s="7"/>
    </row>
    <row r="87" spans="7:14" ht="12.5">
      <c r="G87" s="7"/>
      <c r="N87" s="7"/>
    </row>
    <row r="88" spans="7:14" ht="12.5">
      <c r="G88" s="7"/>
      <c r="N88" s="7"/>
    </row>
    <row r="89" spans="7:14" ht="12.5">
      <c r="G89" s="7"/>
      <c r="N89" s="7"/>
    </row>
    <row r="90" spans="7:14" ht="12.5">
      <c r="G90" s="7"/>
      <c r="N90" s="7"/>
    </row>
    <row r="91" spans="7:14" ht="12.5">
      <c r="G91" s="7"/>
      <c r="N91" s="7"/>
    </row>
    <row r="92" spans="7:14" ht="12.5">
      <c r="G92" s="7"/>
      <c r="N92" s="7"/>
    </row>
    <row r="93" spans="7:14" ht="12.5">
      <c r="G93" s="7"/>
      <c r="N93" s="7"/>
    </row>
    <row r="94" spans="7:14" ht="12.5">
      <c r="G94" s="7"/>
      <c r="N94" s="7"/>
    </row>
    <row r="95" spans="7:14" ht="12.5">
      <c r="G95" s="7"/>
      <c r="N95" s="7"/>
    </row>
    <row r="96" spans="7:14" ht="12.5">
      <c r="G96" s="7"/>
      <c r="N96" s="7"/>
    </row>
    <row r="97" spans="7:14" ht="12.5">
      <c r="G97" s="7"/>
      <c r="N97" s="7"/>
    </row>
    <row r="98" spans="7:14" ht="12.5">
      <c r="G98" s="7"/>
      <c r="N98" s="7"/>
    </row>
    <row r="99" spans="7:14" ht="12.5">
      <c r="G99" s="7"/>
      <c r="N99" s="7"/>
    </row>
    <row r="100" spans="7:14" ht="12.5">
      <c r="G100" s="7"/>
      <c r="N100" s="7"/>
    </row>
    <row r="101" spans="7:14" ht="12.5">
      <c r="G101" s="7"/>
      <c r="N101" s="7"/>
    </row>
    <row r="102" spans="7:14" ht="12.5">
      <c r="G102" s="7"/>
      <c r="N102" s="7"/>
    </row>
    <row r="103" spans="7:14" ht="12.5">
      <c r="G103" s="7"/>
      <c r="N103" s="7"/>
    </row>
    <row r="104" spans="7:14" ht="12.5">
      <c r="G104" s="7"/>
      <c r="N104" s="7"/>
    </row>
    <row r="105" spans="7:14" ht="12.5">
      <c r="G105" s="7"/>
      <c r="N105" s="7"/>
    </row>
    <row r="106" spans="7:14" ht="12.5">
      <c r="G106" s="7"/>
      <c r="N106" s="7"/>
    </row>
    <row r="107" spans="7:14" ht="12.5">
      <c r="G107" s="7"/>
      <c r="N107" s="7"/>
    </row>
    <row r="108" spans="7:14" ht="12.5">
      <c r="G108" s="7"/>
      <c r="N108" s="7"/>
    </row>
    <row r="109" spans="7:14" ht="12.5">
      <c r="G109" s="7"/>
      <c r="N109" s="7"/>
    </row>
    <row r="110" spans="7:14" ht="12.5">
      <c r="G110" s="7"/>
      <c r="N110" s="7"/>
    </row>
    <row r="111" spans="7:14" ht="12.5">
      <c r="G111" s="7"/>
      <c r="N111" s="7"/>
    </row>
    <row r="112" spans="7:14" ht="12.5">
      <c r="G112" s="7"/>
      <c r="N112" s="7"/>
    </row>
    <row r="113" spans="7:14" ht="12.5">
      <c r="G113" s="7"/>
      <c r="N113" s="7"/>
    </row>
    <row r="114" spans="7:14" ht="12.5">
      <c r="G114" s="7"/>
      <c r="N114" s="7"/>
    </row>
    <row r="115" spans="7:14" ht="12.5">
      <c r="G115" s="7"/>
      <c r="N115" s="7"/>
    </row>
    <row r="116" spans="7:14" ht="12.5">
      <c r="G116" s="7"/>
      <c r="N116" s="7"/>
    </row>
    <row r="117" spans="7:14" ht="12.5">
      <c r="G117" s="7"/>
      <c r="N117" s="7"/>
    </row>
    <row r="118" spans="7:14" ht="12.5">
      <c r="G118" s="7"/>
      <c r="N118" s="7"/>
    </row>
    <row r="119" spans="7:14" ht="12.5">
      <c r="G119" s="7"/>
      <c r="N119" s="7"/>
    </row>
    <row r="120" spans="7:14" ht="12.5">
      <c r="G120" s="7"/>
      <c r="N120" s="7"/>
    </row>
    <row r="121" spans="7:14" ht="12.5">
      <c r="G121" s="7"/>
      <c r="N121" s="7"/>
    </row>
    <row r="122" spans="7:14" ht="12.5">
      <c r="G122" s="7"/>
      <c r="N122" s="7"/>
    </row>
    <row r="123" spans="7:14" ht="12.5">
      <c r="G123" s="7"/>
      <c r="N123" s="7"/>
    </row>
    <row r="124" spans="7:14" ht="12.5">
      <c r="G124" s="7"/>
      <c r="N124" s="7"/>
    </row>
    <row r="125" spans="7:14" ht="12.5">
      <c r="G125" s="7"/>
      <c r="N125" s="7"/>
    </row>
    <row r="126" spans="7:14" ht="12.5">
      <c r="G126" s="7"/>
      <c r="N126" s="7"/>
    </row>
    <row r="127" spans="7:14" ht="12.5">
      <c r="G127" s="7"/>
      <c r="N127" s="7"/>
    </row>
    <row r="128" spans="7:14" ht="12.5">
      <c r="G128" s="7"/>
      <c r="N128" s="7"/>
    </row>
    <row r="129" spans="7:14" ht="12.5">
      <c r="G129" s="7"/>
      <c r="N129" s="7"/>
    </row>
    <row r="130" spans="7:14" ht="12.5">
      <c r="G130" s="7"/>
      <c r="N130" s="7"/>
    </row>
    <row r="131" spans="7:14" ht="12.5">
      <c r="G131" s="7"/>
      <c r="N131" s="7"/>
    </row>
    <row r="132" spans="7:14" ht="12.5">
      <c r="G132" s="7"/>
      <c r="N132" s="7"/>
    </row>
    <row r="133" spans="7:14" ht="12.5">
      <c r="G133" s="7"/>
      <c r="N133" s="7"/>
    </row>
    <row r="134" spans="7:14" ht="12.5">
      <c r="G134" s="7"/>
      <c r="N134" s="7"/>
    </row>
    <row r="135" spans="7:14" ht="12.5">
      <c r="G135" s="7"/>
      <c r="N135" s="7"/>
    </row>
    <row r="136" spans="7:14" ht="12.5">
      <c r="G136" s="7"/>
      <c r="N136" s="7"/>
    </row>
    <row r="137" spans="7:14" ht="12.5">
      <c r="G137" s="7"/>
      <c r="N137" s="7"/>
    </row>
    <row r="138" spans="7:14" ht="12.5">
      <c r="G138" s="7"/>
      <c r="N138" s="7"/>
    </row>
    <row r="139" spans="7:14" ht="12.5">
      <c r="G139" s="7"/>
      <c r="N139" s="7"/>
    </row>
    <row r="140" spans="7:14" ht="12.5">
      <c r="G140" s="7"/>
      <c r="N140" s="7"/>
    </row>
    <row r="141" spans="7:14" ht="12.5">
      <c r="G141" s="7"/>
      <c r="N141" s="7"/>
    </row>
    <row r="142" spans="7:14" ht="12.5">
      <c r="G142" s="7"/>
      <c r="N142" s="7"/>
    </row>
    <row r="143" spans="7:14" ht="12.5">
      <c r="G143" s="7"/>
      <c r="N143" s="7"/>
    </row>
    <row r="144" spans="7:14" ht="12.5">
      <c r="G144" s="7"/>
      <c r="N144" s="7"/>
    </row>
    <row r="145" spans="7:14" ht="12.5">
      <c r="G145" s="7"/>
      <c r="N145" s="7"/>
    </row>
    <row r="146" spans="7:14" ht="12.5">
      <c r="G146" s="7"/>
      <c r="N146" s="7"/>
    </row>
    <row r="147" spans="7:14" ht="12.5">
      <c r="G147" s="7"/>
      <c r="N147" s="7"/>
    </row>
    <row r="148" spans="7:14" ht="12.5">
      <c r="G148" s="7"/>
      <c r="N148" s="7"/>
    </row>
    <row r="149" spans="7:14" ht="12.5">
      <c r="G149" s="7"/>
      <c r="N149" s="7"/>
    </row>
    <row r="150" spans="7:14" ht="12.5">
      <c r="G150" s="7"/>
      <c r="N150" s="7"/>
    </row>
    <row r="151" spans="7:14" ht="12.5">
      <c r="G151" s="7"/>
      <c r="N151" s="7"/>
    </row>
    <row r="152" spans="7:14" ht="12.5">
      <c r="G152" s="7"/>
      <c r="N152" s="7"/>
    </row>
    <row r="153" spans="7:14" ht="12.5">
      <c r="G153" s="7"/>
      <c r="N153" s="7"/>
    </row>
    <row r="154" spans="7:14" ht="12.5">
      <c r="G154" s="7"/>
      <c r="N154" s="7"/>
    </row>
    <row r="155" spans="7:14" ht="12.5">
      <c r="G155" s="7"/>
      <c r="N155" s="7"/>
    </row>
    <row r="156" spans="7:14" ht="12.5">
      <c r="G156" s="7"/>
      <c r="N156" s="7"/>
    </row>
    <row r="157" spans="7:14" ht="12.5">
      <c r="G157" s="7"/>
      <c r="N157" s="7"/>
    </row>
    <row r="158" spans="7:14" ht="12.5">
      <c r="G158" s="7"/>
      <c r="N158" s="7"/>
    </row>
    <row r="159" spans="7:14" ht="12.5">
      <c r="G159" s="7"/>
      <c r="N159" s="7"/>
    </row>
    <row r="160" spans="7:14" ht="12.5">
      <c r="G160" s="7"/>
      <c r="N160" s="7"/>
    </row>
    <row r="161" spans="7:14" ht="12.5">
      <c r="G161" s="7"/>
      <c r="N161" s="7"/>
    </row>
    <row r="162" spans="7:14" ht="12.5">
      <c r="G162" s="7"/>
      <c r="N162" s="7"/>
    </row>
    <row r="163" spans="7:14" ht="12.5">
      <c r="G163" s="7"/>
      <c r="N163" s="7"/>
    </row>
    <row r="164" spans="7:14" ht="12.5">
      <c r="G164" s="7"/>
      <c r="N164" s="7"/>
    </row>
    <row r="165" spans="7:14" ht="12.5">
      <c r="G165" s="7"/>
      <c r="N165" s="7"/>
    </row>
    <row r="166" spans="7:14" ht="12.5">
      <c r="G166" s="7"/>
      <c r="N166" s="7"/>
    </row>
    <row r="167" spans="7:14" ht="12.5">
      <c r="G167" s="7"/>
      <c r="N167" s="7"/>
    </row>
    <row r="168" spans="7:14" ht="12.5">
      <c r="G168" s="7"/>
      <c r="N168" s="7"/>
    </row>
    <row r="169" spans="7:14" ht="12.5">
      <c r="G169" s="7"/>
      <c r="N169" s="7"/>
    </row>
    <row r="170" spans="7:14" ht="12.5">
      <c r="G170" s="7"/>
      <c r="N170" s="7"/>
    </row>
    <row r="171" spans="7:14" ht="12.5">
      <c r="G171" s="7"/>
      <c r="N171" s="7"/>
    </row>
    <row r="172" spans="7:14" ht="12.5">
      <c r="G172" s="7"/>
      <c r="N172" s="7"/>
    </row>
    <row r="173" spans="7:14" ht="12.5">
      <c r="G173" s="7"/>
      <c r="N173" s="7"/>
    </row>
    <row r="174" spans="7:14" ht="12.5">
      <c r="G174" s="7"/>
      <c r="N174" s="7"/>
    </row>
    <row r="175" spans="7:14" ht="12.5">
      <c r="G175" s="7"/>
      <c r="N175" s="7"/>
    </row>
    <row r="176" spans="7:14" ht="12.5">
      <c r="G176" s="7"/>
      <c r="N176" s="7"/>
    </row>
    <row r="177" spans="7:14" ht="12.5">
      <c r="G177" s="7"/>
      <c r="N177" s="7"/>
    </row>
    <row r="178" spans="7:14" ht="12.5">
      <c r="G178" s="7"/>
      <c r="N178" s="7"/>
    </row>
    <row r="179" spans="7:14" ht="12.5">
      <c r="G179" s="7"/>
      <c r="N179" s="7"/>
    </row>
    <row r="180" spans="7:14" ht="12.5">
      <c r="G180" s="7"/>
      <c r="N180" s="7"/>
    </row>
    <row r="181" spans="7:14" ht="12.5">
      <c r="G181" s="7"/>
      <c r="N181" s="7"/>
    </row>
    <row r="182" spans="7:14" ht="12.5">
      <c r="G182" s="7"/>
      <c r="N182" s="7"/>
    </row>
    <row r="183" spans="7:14" ht="12.5">
      <c r="G183" s="7"/>
      <c r="N183" s="7"/>
    </row>
    <row r="184" spans="7:14" ht="12.5">
      <c r="G184" s="7"/>
      <c r="N184" s="7"/>
    </row>
    <row r="185" spans="7:14" ht="12.5">
      <c r="G185" s="7"/>
      <c r="N185" s="7"/>
    </row>
    <row r="186" spans="7:14" ht="12.5">
      <c r="G186" s="7"/>
      <c r="N186" s="7"/>
    </row>
    <row r="187" spans="7:14" ht="12.5">
      <c r="G187" s="7"/>
      <c r="N187" s="7"/>
    </row>
    <row r="188" spans="7:14" ht="12.5">
      <c r="G188" s="7"/>
      <c r="N188" s="7"/>
    </row>
    <row r="189" spans="7:14" ht="12.5">
      <c r="G189" s="7"/>
      <c r="N189" s="7"/>
    </row>
    <row r="190" spans="7:14" ht="12.5">
      <c r="G190" s="7"/>
      <c r="N190" s="7"/>
    </row>
    <row r="191" spans="7:14" ht="12.5">
      <c r="G191" s="7"/>
      <c r="N191" s="7"/>
    </row>
    <row r="192" spans="7:14" ht="12.5">
      <c r="G192" s="7"/>
      <c r="N192" s="7"/>
    </row>
    <row r="193" spans="7:14" ht="12.5">
      <c r="G193" s="7"/>
      <c r="N193" s="7"/>
    </row>
    <row r="194" spans="7:14" ht="12.5">
      <c r="G194" s="7"/>
      <c r="N194" s="7"/>
    </row>
    <row r="195" spans="7:14" ht="12.5">
      <c r="G195" s="7"/>
      <c r="N195" s="7"/>
    </row>
    <row r="196" spans="7:14" ht="12.5">
      <c r="G196" s="7"/>
      <c r="N196" s="7"/>
    </row>
    <row r="197" spans="7:14" ht="12.5">
      <c r="G197" s="7"/>
      <c r="N197" s="7"/>
    </row>
    <row r="198" spans="7:14" ht="12.5">
      <c r="G198" s="7"/>
      <c r="N198" s="7"/>
    </row>
    <row r="199" spans="7:14" ht="12.5">
      <c r="G199" s="7"/>
      <c r="N199" s="7"/>
    </row>
    <row r="200" spans="7:14" ht="12.5">
      <c r="G200" s="7"/>
      <c r="N200" s="7"/>
    </row>
    <row r="201" spans="7:14" ht="12.5">
      <c r="G201" s="7"/>
      <c r="N201" s="7"/>
    </row>
    <row r="202" spans="7:14" ht="12.5">
      <c r="G202" s="7"/>
      <c r="N202" s="7"/>
    </row>
    <row r="203" spans="7:14" ht="12.5">
      <c r="G203" s="7"/>
      <c r="N203" s="7"/>
    </row>
    <row r="204" spans="7:14" ht="12.5">
      <c r="G204" s="7"/>
      <c r="N204" s="7"/>
    </row>
    <row r="205" spans="7:14" ht="12.5">
      <c r="G205" s="7"/>
      <c r="N205" s="7"/>
    </row>
    <row r="206" spans="7:14" ht="12.5">
      <c r="G206" s="7"/>
      <c r="N206" s="7"/>
    </row>
    <row r="207" spans="7:14" ht="12.5">
      <c r="G207" s="7"/>
      <c r="N207" s="7"/>
    </row>
    <row r="208" spans="7:14" ht="12.5">
      <c r="G208" s="7"/>
      <c r="N208" s="7"/>
    </row>
    <row r="209" spans="7:14" ht="12.5">
      <c r="G209" s="7"/>
      <c r="N209" s="7"/>
    </row>
    <row r="210" spans="7:14" ht="12.5">
      <c r="G210" s="7"/>
      <c r="N210" s="7"/>
    </row>
    <row r="211" spans="7:14" ht="12.5">
      <c r="G211" s="7"/>
      <c r="N211" s="7"/>
    </row>
    <row r="212" spans="7:14" ht="12.5">
      <c r="G212" s="7"/>
      <c r="N212" s="7"/>
    </row>
    <row r="213" spans="7:14" ht="12.5">
      <c r="G213" s="7"/>
      <c r="N213" s="7"/>
    </row>
    <row r="214" spans="7:14" ht="12.5">
      <c r="G214" s="7"/>
      <c r="N214" s="7"/>
    </row>
    <row r="215" spans="7:14" ht="12.5">
      <c r="G215" s="7"/>
      <c r="N215" s="7"/>
    </row>
    <row r="216" spans="7:14" ht="12.5">
      <c r="G216" s="7"/>
      <c r="N216" s="7"/>
    </row>
    <row r="217" spans="7:14" ht="12.5">
      <c r="G217" s="7"/>
      <c r="N217" s="7"/>
    </row>
    <row r="218" spans="7:14" ht="12.5">
      <c r="G218" s="7"/>
      <c r="N218" s="7"/>
    </row>
    <row r="219" spans="7:14" ht="12.5">
      <c r="G219" s="7"/>
      <c r="N219" s="7"/>
    </row>
    <row r="220" spans="7:14" ht="12.5">
      <c r="G220" s="7"/>
      <c r="N220" s="7"/>
    </row>
    <row r="221" spans="7:14" ht="12.5">
      <c r="G221" s="7"/>
      <c r="N221" s="7"/>
    </row>
    <row r="222" spans="7:14" ht="12.5">
      <c r="G222" s="7"/>
      <c r="N222" s="7"/>
    </row>
    <row r="223" spans="7:14" ht="12.5">
      <c r="G223" s="7"/>
      <c r="N223" s="7"/>
    </row>
    <row r="224" spans="7:14" ht="12.5">
      <c r="G224" s="7"/>
      <c r="N224" s="7"/>
    </row>
    <row r="225" spans="7:14" ht="12.5">
      <c r="G225" s="7"/>
      <c r="N225" s="7"/>
    </row>
    <row r="226" spans="7:14" ht="12.5">
      <c r="G226" s="7"/>
      <c r="N226" s="7"/>
    </row>
    <row r="227" spans="7:14" ht="12.5">
      <c r="G227" s="7"/>
      <c r="N227" s="7"/>
    </row>
    <row r="228" spans="7:14" ht="12.5">
      <c r="G228" s="7"/>
      <c r="N228" s="7"/>
    </row>
    <row r="229" spans="7:14" ht="12.5">
      <c r="G229" s="7"/>
      <c r="N229" s="7"/>
    </row>
    <row r="230" spans="7:14" ht="12.5">
      <c r="G230" s="7"/>
      <c r="N230" s="7"/>
    </row>
    <row r="231" spans="7:14" ht="12.5">
      <c r="G231" s="7"/>
      <c r="N231" s="7"/>
    </row>
    <row r="232" spans="7:14" ht="12.5">
      <c r="G232" s="7"/>
      <c r="N232" s="7"/>
    </row>
    <row r="233" spans="7:14" ht="12.5">
      <c r="G233" s="7"/>
      <c r="N233" s="7"/>
    </row>
    <row r="234" spans="7:14" ht="12.5">
      <c r="G234" s="7"/>
      <c r="N234" s="7"/>
    </row>
    <row r="235" spans="7:14" ht="12.5">
      <c r="G235" s="7"/>
      <c r="N235" s="7"/>
    </row>
    <row r="236" spans="7:14" ht="12.5">
      <c r="G236" s="7"/>
      <c r="N236" s="7"/>
    </row>
    <row r="237" spans="7:14" ht="12.5">
      <c r="G237" s="7"/>
      <c r="N237" s="7"/>
    </row>
    <row r="238" spans="7:14" ht="12.5">
      <c r="G238" s="7"/>
      <c r="N238" s="7"/>
    </row>
    <row r="239" spans="7:14" ht="12.5">
      <c r="G239" s="7"/>
      <c r="N239" s="7"/>
    </row>
    <row r="240" spans="7:14" ht="12.5">
      <c r="G240" s="7"/>
      <c r="N240" s="7"/>
    </row>
    <row r="241" spans="7:14" ht="12.5">
      <c r="G241" s="7"/>
      <c r="N241" s="7"/>
    </row>
    <row r="242" spans="7:14" ht="12.5">
      <c r="G242" s="7"/>
      <c r="N242" s="7"/>
    </row>
    <row r="243" spans="7:14" ht="12.5">
      <c r="G243" s="7"/>
      <c r="N243" s="7"/>
    </row>
    <row r="244" spans="7:14" ht="12.5">
      <c r="G244" s="7"/>
      <c r="N244" s="7"/>
    </row>
    <row r="245" spans="7:14" ht="12.5">
      <c r="G245" s="7"/>
      <c r="N245" s="7"/>
    </row>
    <row r="246" spans="7:14" ht="12.5">
      <c r="G246" s="7"/>
      <c r="N246" s="7"/>
    </row>
    <row r="247" spans="7:14" ht="12.5">
      <c r="G247" s="7"/>
      <c r="N247" s="7"/>
    </row>
    <row r="248" spans="7:14" ht="12.5">
      <c r="G248" s="7"/>
      <c r="N248" s="7"/>
    </row>
    <row r="249" spans="7:14" ht="12.5">
      <c r="G249" s="7"/>
      <c r="N249" s="7"/>
    </row>
    <row r="250" spans="7:14" ht="12.5">
      <c r="G250" s="7"/>
      <c r="N250" s="7"/>
    </row>
    <row r="251" spans="7:14" ht="12.5">
      <c r="G251" s="7"/>
      <c r="N251" s="7"/>
    </row>
    <row r="252" spans="7:14" ht="12.5">
      <c r="G252" s="7"/>
      <c r="N252" s="7"/>
    </row>
    <row r="253" spans="7:14" ht="12.5">
      <c r="G253" s="7"/>
      <c r="N253" s="7"/>
    </row>
    <row r="254" spans="7:14" ht="12.5">
      <c r="G254" s="7"/>
      <c r="N254" s="7"/>
    </row>
    <row r="255" spans="7:14" ht="12.5">
      <c r="G255" s="7"/>
      <c r="N255" s="7"/>
    </row>
    <row r="256" spans="7:14" ht="12.5">
      <c r="G256" s="7"/>
      <c r="N256" s="7"/>
    </row>
    <row r="257" spans="7:14" ht="12.5">
      <c r="G257" s="7"/>
      <c r="N257" s="7"/>
    </row>
    <row r="258" spans="7:14" ht="12.5">
      <c r="G258" s="7"/>
      <c r="N258" s="7"/>
    </row>
    <row r="259" spans="7:14" ht="12.5">
      <c r="G259" s="7"/>
      <c r="N259" s="7"/>
    </row>
    <row r="260" spans="7:14" ht="12.5">
      <c r="G260" s="7"/>
      <c r="N260" s="7"/>
    </row>
    <row r="261" spans="7:14" ht="12.5">
      <c r="G261" s="7"/>
      <c r="N261" s="7"/>
    </row>
    <row r="262" spans="7:14" ht="12.5">
      <c r="G262" s="7"/>
      <c r="N262" s="7"/>
    </row>
    <row r="263" spans="7:14" ht="12.5">
      <c r="G263" s="7"/>
      <c r="N263" s="7"/>
    </row>
    <row r="264" spans="7:14" ht="12.5">
      <c r="G264" s="7"/>
      <c r="N264" s="7"/>
    </row>
    <row r="265" spans="7:14" ht="12.5">
      <c r="G265" s="7"/>
      <c r="N265" s="7"/>
    </row>
    <row r="266" spans="7:14" ht="12.5">
      <c r="G266" s="7"/>
      <c r="N266" s="7"/>
    </row>
    <row r="267" spans="7:14" ht="12.5">
      <c r="G267" s="7"/>
      <c r="N267" s="7"/>
    </row>
    <row r="268" spans="7:14" ht="12.5">
      <c r="G268" s="7"/>
      <c r="N268" s="7"/>
    </row>
    <row r="269" spans="7:14" ht="12.5">
      <c r="G269" s="7"/>
      <c r="N269" s="7"/>
    </row>
    <row r="270" spans="7:14" ht="12.5">
      <c r="G270" s="7"/>
      <c r="N270" s="7"/>
    </row>
    <row r="271" spans="7:14" ht="12.5">
      <c r="G271" s="7"/>
      <c r="N271" s="7"/>
    </row>
    <row r="272" spans="7:14" ht="12.5">
      <c r="G272" s="7"/>
      <c r="N272" s="7"/>
    </row>
    <row r="273" spans="7:14" ht="12.5">
      <c r="G273" s="7"/>
      <c r="N273" s="7"/>
    </row>
    <row r="274" spans="7:14" ht="12.5">
      <c r="G274" s="7"/>
      <c r="N274" s="7"/>
    </row>
    <row r="275" spans="7:14" ht="12.5">
      <c r="G275" s="7"/>
      <c r="N275" s="7"/>
    </row>
    <row r="276" spans="7:14" ht="12.5">
      <c r="G276" s="7"/>
      <c r="N276" s="7"/>
    </row>
    <row r="277" spans="7:14" ht="12.5">
      <c r="G277" s="7"/>
      <c r="N277" s="7"/>
    </row>
    <row r="278" spans="7:14" ht="12.5">
      <c r="G278" s="7"/>
      <c r="N278" s="7"/>
    </row>
    <row r="279" spans="7:14" ht="12.5">
      <c r="G279" s="7"/>
      <c r="N279" s="7"/>
    </row>
    <row r="280" spans="7:14" ht="12.5">
      <c r="G280" s="7"/>
      <c r="N280" s="7"/>
    </row>
    <row r="281" spans="7:14" ht="12.5">
      <c r="G281" s="7"/>
      <c r="N281" s="7"/>
    </row>
    <row r="282" spans="7:14" ht="12.5">
      <c r="G282" s="7"/>
      <c r="N282" s="7"/>
    </row>
    <row r="283" spans="7:14" ht="12.5">
      <c r="G283" s="7"/>
      <c r="N283" s="7"/>
    </row>
    <row r="284" spans="7:14" ht="12.5">
      <c r="G284" s="7"/>
      <c r="N284" s="7"/>
    </row>
    <row r="285" spans="7:14" ht="12.5">
      <c r="G285" s="7"/>
      <c r="N285" s="7"/>
    </row>
    <row r="286" spans="7:14" ht="12.5">
      <c r="G286" s="7"/>
      <c r="N286" s="7"/>
    </row>
    <row r="287" spans="7:14" ht="12.5">
      <c r="G287" s="7"/>
      <c r="N287" s="7"/>
    </row>
    <row r="288" spans="7:14" ht="12.5">
      <c r="G288" s="7"/>
      <c r="N288" s="7"/>
    </row>
    <row r="289" spans="7:14" ht="12.5">
      <c r="G289" s="7"/>
      <c r="N289" s="7"/>
    </row>
    <row r="290" spans="7:14" ht="12.5">
      <c r="G290" s="7"/>
      <c r="N290" s="7"/>
    </row>
    <row r="291" spans="7:14" ht="12.5">
      <c r="G291" s="7"/>
      <c r="N291" s="7"/>
    </row>
    <row r="292" spans="7:14" ht="12.5">
      <c r="G292" s="7"/>
      <c r="N292" s="7"/>
    </row>
    <row r="293" spans="7:14" ht="12.5">
      <c r="G293" s="7"/>
      <c r="N293" s="7"/>
    </row>
    <row r="294" spans="7:14" ht="12.5">
      <c r="G294" s="7"/>
      <c r="N294" s="7"/>
    </row>
    <row r="295" spans="7:14" ht="12.5">
      <c r="G295" s="7"/>
      <c r="N295" s="7"/>
    </row>
    <row r="296" spans="7:14" ht="12.5">
      <c r="G296" s="7"/>
      <c r="N296" s="7"/>
    </row>
    <row r="297" spans="7:14" ht="12.5">
      <c r="G297" s="7"/>
      <c r="N297" s="7"/>
    </row>
    <row r="298" spans="7:14" ht="12.5">
      <c r="G298" s="7"/>
      <c r="N298" s="7"/>
    </row>
    <row r="299" spans="7:14" ht="12.5">
      <c r="G299" s="7"/>
      <c r="N299" s="7"/>
    </row>
    <row r="300" spans="7:14" ht="12.5">
      <c r="G300" s="7"/>
      <c r="N300" s="7"/>
    </row>
    <row r="301" spans="7:14" ht="12.5">
      <c r="G301" s="7"/>
      <c r="N301" s="7"/>
    </row>
    <row r="302" spans="7:14" ht="12.5">
      <c r="G302" s="7"/>
      <c r="N302" s="7"/>
    </row>
    <row r="303" spans="7:14" ht="12.5">
      <c r="G303" s="7"/>
      <c r="N303" s="7"/>
    </row>
    <row r="304" spans="7:14" ht="12.5">
      <c r="G304" s="7"/>
      <c r="N304" s="7"/>
    </row>
    <row r="305" spans="7:14" ht="12.5">
      <c r="G305" s="7"/>
      <c r="N305" s="7"/>
    </row>
    <row r="306" spans="7:14" ht="12.5">
      <c r="G306" s="7"/>
      <c r="N306" s="7"/>
    </row>
    <row r="307" spans="7:14" ht="12.5">
      <c r="G307" s="7"/>
      <c r="N307" s="7"/>
    </row>
    <row r="308" spans="7:14" ht="12.5">
      <c r="G308" s="7"/>
      <c r="N308" s="7"/>
    </row>
    <row r="309" spans="7:14" ht="12.5">
      <c r="G309" s="7"/>
      <c r="N309" s="7"/>
    </row>
    <row r="310" spans="7:14" ht="12.5">
      <c r="G310" s="7"/>
      <c r="N310" s="7"/>
    </row>
    <row r="311" spans="7:14" ht="12.5">
      <c r="G311" s="7"/>
      <c r="N311" s="7"/>
    </row>
    <row r="312" spans="7:14" ht="12.5">
      <c r="G312" s="7"/>
      <c r="N312" s="7"/>
    </row>
    <row r="313" spans="7:14" ht="12.5">
      <c r="G313" s="7"/>
      <c r="N313" s="7"/>
    </row>
    <row r="314" spans="7:14" ht="12.5">
      <c r="G314" s="7"/>
      <c r="N314" s="7"/>
    </row>
    <row r="315" spans="7:14" ht="12.5">
      <c r="G315" s="7"/>
      <c r="N315" s="7"/>
    </row>
    <row r="316" spans="7:14" ht="12.5">
      <c r="G316" s="7"/>
      <c r="N316" s="7"/>
    </row>
    <row r="317" spans="7:14" ht="12.5">
      <c r="G317" s="7"/>
      <c r="N317" s="7"/>
    </row>
    <row r="318" spans="7:14" ht="12.5">
      <c r="G318" s="7"/>
      <c r="N318" s="7"/>
    </row>
    <row r="319" spans="7:14" ht="12.5">
      <c r="G319" s="7"/>
      <c r="N319" s="7"/>
    </row>
    <row r="320" spans="7:14" ht="12.5">
      <c r="G320" s="7"/>
      <c r="N320" s="7"/>
    </row>
    <row r="321" spans="7:14" ht="12.5">
      <c r="G321" s="7"/>
      <c r="N321" s="7"/>
    </row>
    <row r="322" spans="7:14" ht="12.5">
      <c r="G322" s="7"/>
      <c r="N322" s="7"/>
    </row>
    <row r="323" spans="7:14" ht="12.5">
      <c r="G323" s="7"/>
      <c r="N323" s="7"/>
    </row>
    <row r="324" spans="7:14" ht="12.5">
      <c r="G324" s="7"/>
      <c r="N324" s="7"/>
    </row>
    <row r="325" spans="7:14" ht="12.5">
      <c r="G325" s="7"/>
      <c r="N325" s="7"/>
    </row>
    <row r="326" spans="7:14" ht="12.5">
      <c r="G326" s="7"/>
      <c r="N326" s="7"/>
    </row>
    <row r="327" spans="7:14" ht="12.5">
      <c r="G327" s="7"/>
      <c r="N327" s="7"/>
    </row>
    <row r="328" spans="7:14" ht="12.5">
      <c r="G328" s="7"/>
      <c r="N328" s="7"/>
    </row>
    <row r="329" spans="7:14" ht="12.5">
      <c r="G329" s="7"/>
      <c r="N329" s="7"/>
    </row>
    <row r="330" spans="7:14" ht="12.5">
      <c r="G330" s="7"/>
      <c r="N330" s="7"/>
    </row>
    <row r="331" spans="7:14" ht="12.5">
      <c r="G331" s="7"/>
      <c r="N331" s="7"/>
    </row>
    <row r="332" spans="7:14" ht="12.5">
      <c r="G332" s="7"/>
      <c r="N332" s="7"/>
    </row>
    <row r="333" spans="7:14" ht="12.5">
      <c r="G333" s="7"/>
      <c r="N333" s="7"/>
    </row>
    <row r="334" spans="7:14" ht="12.5">
      <c r="G334" s="7"/>
      <c r="N334" s="7"/>
    </row>
    <row r="335" spans="7:14" ht="12.5">
      <c r="G335" s="7"/>
      <c r="N335" s="7"/>
    </row>
    <row r="336" spans="7:14" ht="12.5">
      <c r="G336" s="7"/>
      <c r="N336" s="7"/>
    </row>
    <row r="337" spans="7:14" ht="12.5">
      <c r="G337" s="7"/>
      <c r="N337" s="7"/>
    </row>
    <row r="338" spans="7:14" ht="12.5">
      <c r="G338" s="7"/>
      <c r="N338" s="7"/>
    </row>
    <row r="339" spans="7:14" ht="12.5">
      <c r="G339" s="7"/>
      <c r="N339" s="7"/>
    </row>
    <row r="340" spans="7:14" ht="12.5">
      <c r="G340" s="7"/>
      <c r="N340" s="7"/>
    </row>
    <row r="341" spans="7:14" ht="12.5">
      <c r="G341" s="7"/>
      <c r="N341" s="7"/>
    </row>
    <row r="342" spans="7:14" ht="12.5">
      <c r="G342" s="7"/>
      <c r="N342" s="7"/>
    </row>
    <row r="343" spans="7:14" ht="12.5">
      <c r="G343" s="7"/>
      <c r="N343" s="7"/>
    </row>
    <row r="344" spans="7:14" ht="12.5">
      <c r="G344" s="7"/>
      <c r="N344" s="7"/>
    </row>
    <row r="345" spans="7:14" ht="12.5">
      <c r="G345" s="7"/>
      <c r="N345" s="7"/>
    </row>
    <row r="346" spans="7:14" ht="12.5">
      <c r="G346" s="7"/>
      <c r="N346" s="7"/>
    </row>
    <row r="347" spans="7:14" ht="12.5">
      <c r="G347" s="7"/>
      <c r="N347" s="7"/>
    </row>
    <row r="348" spans="7:14" ht="12.5">
      <c r="G348" s="7"/>
      <c r="N348" s="7"/>
    </row>
    <row r="349" spans="7:14" ht="12.5">
      <c r="G349" s="7"/>
      <c r="N349" s="7"/>
    </row>
    <row r="350" spans="7:14" ht="12.5">
      <c r="G350" s="7"/>
      <c r="N350" s="7"/>
    </row>
    <row r="351" spans="7:14" ht="12.5">
      <c r="G351" s="7"/>
      <c r="N351" s="7"/>
    </row>
    <row r="352" spans="7:14" ht="12.5">
      <c r="G352" s="7"/>
      <c r="N352" s="7"/>
    </row>
    <row r="353" spans="7:14" ht="12.5">
      <c r="G353" s="7"/>
      <c r="N353" s="7"/>
    </row>
    <row r="354" spans="7:14" ht="12.5">
      <c r="G354" s="7"/>
      <c r="N354" s="7"/>
    </row>
    <row r="355" spans="7:14" ht="12.5">
      <c r="G355" s="7"/>
      <c r="N355" s="7"/>
    </row>
    <row r="356" spans="7:14" ht="12.5">
      <c r="G356" s="7"/>
      <c r="N356" s="7"/>
    </row>
    <row r="357" spans="7:14" ht="12.5">
      <c r="G357" s="7"/>
      <c r="N357" s="7"/>
    </row>
    <row r="358" spans="7:14" ht="12.5">
      <c r="G358" s="7"/>
      <c r="N358" s="7"/>
    </row>
    <row r="359" spans="7:14" ht="12.5">
      <c r="G359" s="7"/>
      <c r="N359" s="7"/>
    </row>
    <row r="360" spans="7:14" ht="12.5">
      <c r="G360" s="7"/>
      <c r="N360" s="7"/>
    </row>
    <row r="361" spans="7:14" ht="12.5">
      <c r="G361" s="7"/>
      <c r="N361" s="7"/>
    </row>
    <row r="362" spans="7:14" ht="12.5">
      <c r="G362" s="7"/>
      <c r="N362" s="7"/>
    </row>
    <row r="363" spans="7:14" ht="12.5">
      <c r="G363" s="7"/>
      <c r="N363" s="7"/>
    </row>
    <row r="364" spans="7:14" ht="12.5">
      <c r="G364" s="7"/>
      <c r="N364" s="7"/>
    </row>
    <row r="365" spans="7:14" ht="12.5">
      <c r="G365" s="7"/>
      <c r="N365" s="7"/>
    </row>
    <row r="366" spans="7:14" ht="12.5">
      <c r="G366" s="7"/>
      <c r="N366" s="7"/>
    </row>
    <row r="367" spans="7:14" ht="12.5">
      <c r="G367" s="7"/>
      <c r="N367" s="7"/>
    </row>
    <row r="368" spans="7:14" ht="12.5">
      <c r="G368" s="7"/>
      <c r="N368" s="7"/>
    </row>
    <row r="369" spans="7:14" ht="12.5">
      <c r="G369" s="7"/>
      <c r="N369" s="7"/>
    </row>
    <row r="370" spans="7:14" ht="12.5">
      <c r="G370" s="7"/>
      <c r="N370" s="7"/>
    </row>
    <row r="371" spans="7:14" ht="12.5">
      <c r="G371" s="7"/>
      <c r="N371" s="7"/>
    </row>
    <row r="372" spans="7:14" ht="12.5">
      <c r="G372" s="7"/>
      <c r="N372" s="7"/>
    </row>
    <row r="373" spans="7:14" ht="12.5">
      <c r="G373" s="7"/>
      <c r="N373" s="7"/>
    </row>
    <row r="374" spans="7:14" ht="12.5">
      <c r="G374" s="7"/>
      <c r="N374" s="7"/>
    </row>
    <row r="375" spans="7:14" ht="12.5">
      <c r="G375" s="7"/>
      <c r="N375" s="7"/>
    </row>
    <row r="376" spans="7:14" ht="12.5">
      <c r="G376" s="7"/>
      <c r="N376" s="7"/>
    </row>
    <row r="377" spans="7:14" ht="12.5">
      <c r="G377" s="7"/>
      <c r="N377" s="7"/>
    </row>
    <row r="378" spans="7:14" ht="12.5">
      <c r="G378" s="7"/>
      <c r="N378" s="7"/>
    </row>
    <row r="379" spans="7:14" ht="12.5">
      <c r="G379" s="7"/>
      <c r="N379" s="7"/>
    </row>
    <row r="380" spans="7:14" ht="12.5">
      <c r="G380" s="7"/>
      <c r="N380" s="7"/>
    </row>
    <row r="381" spans="7:14" ht="12.5">
      <c r="G381" s="7"/>
      <c r="N381" s="7"/>
    </row>
    <row r="382" spans="7:14" ht="12.5">
      <c r="G382" s="7"/>
      <c r="N382" s="7"/>
    </row>
    <row r="383" spans="7:14" ht="12.5">
      <c r="G383" s="7"/>
      <c r="N383" s="7"/>
    </row>
    <row r="384" spans="7:14" ht="12.5">
      <c r="G384" s="7"/>
      <c r="N384" s="7"/>
    </row>
    <row r="385" spans="7:14" ht="12.5">
      <c r="G385" s="7"/>
      <c r="N385" s="7"/>
    </row>
    <row r="386" spans="7:14" ht="12.5">
      <c r="G386" s="7"/>
      <c r="N386" s="7"/>
    </row>
    <row r="387" spans="7:14" ht="12.5">
      <c r="G387" s="7"/>
      <c r="N387" s="7"/>
    </row>
    <row r="388" spans="7:14" ht="12.5">
      <c r="G388" s="7"/>
      <c r="N388" s="7"/>
    </row>
    <row r="389" spans="7:14" ht="12.5">
      <c r="G389" s="7"/>
      <c r="N389" s="7"/>
    </row>
    <row r="390" spans="7:14" ht="12.5">
      <c r="G390" s="7"/>
      <c r="N390" s="7"/>
    </row>
    <row r="391" spans="7:14" ht="12.5">
      <c r="G391" s="7"/>
      <c r="N391" s="7"/>
    </row>
    <row r="392" spans="7:14" ht="12.5">
      <c r="G392" s="7"/>
      <c r="N392" s="7"/>
    </row>
    <row r="393" spans="7:14" ht="12.5">
      <c r="G393" s="7"/>
      <c r="N393" s="7"/>
    </row>
    <row r="394" spans="7:14" ht="12.5">
      <c r="G394" s="7"/>
      <c r="N394" s="7"/>
    </row>
    <row r="395" spans="7:14" ht="12.5">
      <c r="G395" s="7"/>
      <c r="N395" s="7"/>
    </row>
    <row r="396" spans="7:14" ht="12.5">
      <c r="G396" s="7"/>
      <c r="N396" s="7"/>
    </row>
    <row r="397" spans="7:14" ht="12.5">
      <c r="G397" s="7"/>
      <c r="N397" s="7"/>
    </row>
    <row r="398" spans="7:14" ht="12.5">
      <c r="G398" s="7"/>
      <c r="N398" s="7"/>
    </row>
    <row r="399" spans="7:14" ht="12.5">
      <c r="G399" s="7"/>
      <c r="N399" s="7"/>
    </row>
    <row r="400" spans="7:14" ht="12.5">
      <c r="G400" s="7"/>
      <c r="N400" s="7"/>
    </row>
    <row r="401" spans="7:14" ht="12.5">
      <c r="G401" s="7"/>
      <c r="N401" s="7"/>
    </row>
    <row r="402" spans="7:14" ht="12.5">
      <c r="G402" s="7"/>
      <c r="N402" s="7"/>
    </row>
    <row r="403" spans="7:14" ht="12.5">
      <c r="G403" s="7"/>
      <c r="N403" s="7"/>
    </row>
    <row r="404" spans="7:14" ht="12.5">
      <c r="G404" s="7"/>
      <c r="N404" s="7"/>
    </row>
    <row r="405" spans="7:14" ht="12.5">
      <c r="G405" s="7"/>
      <c r="N405" s="7"/>
    </row>
    <row r="406" spans="7:14" ht="12.5">
      <c r="G406" s="7"/>
      <c r="N406" s="7"/>
    </row>
    <row r="407" spans="7:14" ht="12.5">
      <c r="G407" s="7"/>
      <c r="N407" s="7"/>
    </row>
    <row r="408" spans="7:14" ht="12.5">
      <c r="G408" s="7"/>
      <c r="N408" s="7"/>
    </row>
    <row r="409" spans="7:14" ht="12.5">
      <c r="G409" s="7"/>
      <c r="N409" s="7"/>
    </row>
    <row r="410" spans="7:14" ht="12.5">
      <c r="G410" s="7"/>
      <c r="N410" s="7"/>
    </row>
    <row r="411" spans="7:14" ht="12.5">
      <c r="G411" s="7"/>
      <c r="N411" s="7"/>
    </row>
    <row r="412" spans="7:14" ht="12.5">
      <c r="G412" s="7"/>
      <c r="N412" s="7"/>
    </row>
    <row r="413" spans="7:14" ht="12.5">
      <c r="G413" s="7"/>
      <c r="N413" s="7"/>
    </row>
    <row r="414" spans="7:14" ht="12.5">
      <c r="G414" s="7"/>
      <c r="N414" s="7"/>
    </row>
    <row r="415" spans="7:14" ht="12.5">
      <c r="G415" s="7"/>
      <c r="N415" s="7"/>
    </row>
    <row r="416" spans="7:14" ht="12.5">
      <c r="G416" s="7"/>
      <c r="N416" s="7"/>
    </row>
    <row r="417" spans="7:14" ht="12.5">
      <c r="G417" s="7"/>
      <c r="N417" s="7"/>
    </row>
    <row r="418" spans="7:14" ht="12.5">
      <c r="G418" s="7"/>
      <c r="N418" s="7"/>
    </row>
    <row r="419" spans="7:14" ht="12.5">
      <c r="G419" s="7"/>
      <c r="N419" s="7"/>
    </row>
    <row r="420" spans="7:14" ht="12.5">
      <c r="G420" s="7"/>
      <c r="N420" s="7"/>
    </row>
    <row r="421" spans="7:14" ht="12.5">
      <c r="G421" s="7"/>
      <c r="N421" s="7"/>
    </row>
    <row r="422" spans="7:14" ht="12.5">
      <c r="G422" s="7"/>
      <c r="N422" s="7"/>
    </row>
    <row r="423" spans="7:14" ht="12.5">
      <c r="G423" s="7"/>
      <c r="N423" s="7"/>
    </row>
    <row r="424" spans="7:14" ht="12.5">
      <c r="G424" s="7"/>
      <c r="N424" s="7"/>
    </row>
    <row r="425" spans="7:14" ht="12.5">
      <c r="G425" s="7"/>
      <c r="N425" s="7"/>
    </row>
    <row r="426" spans="7:14" ht="12.5">
      <c r="G426" s="7"/>
      <c r="N426" s="7"/>
    </row>
    <row r="427" spans="7:14" ht="12.5">
      <c r="G427" s="7"/>
      <c r="N427" s="7"/>
    </row>
    <row r="428" spans="7:14" ht="12.5">
      <c r="G428" s="7"/>
      <c r="N428" s="7"/>
    </row>
    <row r="429" spans="7:14" ht="12.5">
      <c r="G429" s="7"/>
      <c r="N429" s="7"/>
    </row>
    <row r="430" spans="7:14" ht="12.5">
      <c r="G430" s="7"/>
      <c r="N430" s="7"/>
    </row>
    <row r="431" spans="7:14" ht="12.5">
      <c r="G431" s="7"/>
      <c r="N431" s="7"/>
    </row>
    <row r="432" spans="7:14" ht="12.5">
      <c r="G432" s="7"/>
      <c r="N432" s="7"/>
    </row>
    <row r="433" spans="7:14" ht="12.5">
      <c r="G433" s="7"/>
      <c r="N433" s="7"/>
    </row>
    <row r="434" spans="7:14" ht="12.5">
      <c r="G434" s="7"/>
      <c r="N434" s="7"/>
    </row>
    <row r="435" spans="7:14" ht="12.5">
      <c r="G435" s="7"/>
      <c r="N435" s="7"/>
    </row>
    <row r="436" spans="7:14" ht="12.5">
      <c r="G436" s="7"/>
      <c r="N436" s="7"/>
    </row>
    <row r="437" spans="7:14" ht="12.5">
      <c r="G437" s="7"/>
      <c r="N437" s="7"/>
    </row>
    <row r="438" spans="7:14" ht="12.5">
      <c r="G438" s="7"/>
      <c r="N438" s="7"/>
    </row>
    <row r="439" spans="7:14" ht="12.5">
      <c r="G439" s="7"/>
      <c r="N439" s="7"/>
    </row>
    <row r="440" spans="7:14" ht="12.5">
      <c r="G440" s="7"/>
      <c r="N440" s="7"/>
    </row>
    <row r="441" spans="7:14" ht="12.5">
      <c r="G441" s="7"/>
      <c r="N441" s="7"/>
    </row>
    <row r="442" spans="7:14" ht="12.5">
      <c r="G442" s="7"/>
      <c r="N442" s="7"/>
    </row>
    <row r="443" spans="7:14" ht="12.5">
      <c r="G443" s="7"/>
      <c r="N443" s="7"/>
    </row>
    <row r="444" spans="7:14" ht="12.5">
      <c r="G444" s="7"/>
      <c r="N444" s="7"/>
    </row>
    <row r="445" spans="7:14" ht="12.5">
      <c r="G445" s="7"/>
      <c r="N445" s="7"/>
    </row>
    <row r="446" spans="7:14" ht="12.5">
      <c r="G446" s="7"/>
      <c r="N446" s="7"/>
    </row>
    <row r="447" spans="7:14" ht="12.5">
      <c r="G447" s="7"/>
      <c r="N447" s="7"/>
    </row>
    <row r="448" spans="7:14" ht="12.5">
      <c r="G448" s="7"/>
      <c r="N448" s="7"/>
    </row>
    <row r="449" spans="7:14" ht="12.5">
      <c r="G449" s="7"/>
      <c r="N449" s="7"/>
    </row>
    <row r="450" spans="7:14" ht="12.5">
      <c r="G450" s="7"/>
      <c r="N450" s="7"/>
    </row>
    <row r="451" spans="7:14" ht="12.5">
      <c r="G451" s="7"/>
      <c r="N451" s="7"/>
    </row>
    <row r="452" spans="7:14" ht="12.5">
      <c r="G452" s="7"/>
      <c r="N452" s="7"/>
    </row>
    <row r="453" spans="7:14" ht="12.5">
      <c r="G453" s="7"/>
      <c r="N453" s="7"/>
    </row>
    <row r="454" spans="7:14" ht="12.5">
      <c r="G454" s="7"/>
      <c r="N454" s="7"/>
    </row>
    <row r="455" spans="7:14" ht="12.5">
      <c r="G455" s="7"/>
      <c r="N455" s="7"/>
    </row>
    <row r="456" spans="7:14" ht="12.5">
      <c r="G456" s="7"/>
      <c r="N456" s="7"/>
    </row>
    <row r="457" spans="7:14" ht="12.5">
      <c r="G457" s="7"/>
      <c r="N457" s="7"/>
    </row>
    <row r="458" spans="7:14" ht="12.5">
      <c r="G458" s="7"/>
      <c r="N458" s="7"/>
    </row>
    <row r="459" spans="7:14" ht="12.5">
      <c r="G459" s="7"/>
      <c r="N459" s="7"/>
    </row>
    <row r="460" spans="7:14" ht="12.5">
      <c r="G460" s="7"/>
      <c r="N460" s="7"/>
    </row>
    <row r="461" spans="7:14" ht="12.5">
      <c r="G461" s="7"/>
      <c r="N461" s="7"/>
    </row>
    <row r="462" spans="7:14" ht="12.5">
      <c r="G462" s="7"/>
      <c r="N462" s="7"/>
    </row>
    <row r="463" spans="7:14" ht="12.5">
      <c r="G463" s="7"/>
      <c r="N463" s="7"/>
    </row>
    <row r="464" spans="7:14" ht="12.5">
      <c r="G464" s="7"/>
      <c r="N464" s="7"/>
    </row>
    <row r="465" spans="7:14" ht="12.5">
      <c r="G465" s="7"/>
      <c r="N465" s="7"/>
    </row>
    <row r="466" spans="7:14" ht="12.5">
      <c r="G466" s="7"/>
      <c r="N466" s="7"/>
    </row>
    <row r="467" spans="7:14" ht="12.5">
      <c r="G467" s="7"/>
      <c r="N467" s="7"/>
    </row>
    <row r="468" spans="7:14" ht="12.5">
      <c r="G468" s="7"/>
      <c r="N468" s="7"/>
    </row>
    <row r="469" spans="7:14" ht="12.5">
      <c r="G469" s="7"/>
      <c r="N469" s="7"/>
    </row>
    <row r="470" spans="7:14" ht="12.5">
      <c r="G470" s="7"/>
      <c r="N470" s="7"/>
    </row>
    <row r="471" spans="7:14" ht="12.5">
      <c r="G471" s="7"/>
      <c r="N471" s="7"/>
    </row>
    <row r="472" spans="7:14" ht="12.5">
      <c r="G472" s="7"/>
      <c r="N472" s="7"/>
    </row>
    <row r="473" spans="7:14" ht="12.5">
      <c r="G473" s="7"/>
      <c r="N473" s="7"/>
    </row>
    <row r="474" spans="7:14" ht="12.5">
      <c r="G474" s="7"/>
      <c r="N474" s="7"/>
    </row>
    <row r="475" spans="7:14" ht="12.5">
      <c r="G475" s="7"/>
      <c r="N475" s="7"/>
    </row>
    <row r="476" spans="7:14" ht="12.5">
      <c r="G476" s="7"/>
      <c r="N476" s="7"/>
    </row>
    <row r="477" spans="7:14" ht="12.5">
      <c r="G477" s="7"/>
      <c r="N477" s="7"/>
    </row>
    <row r="478" spans="7:14" ht="12.5">
      <c r="G478" s="7"/>
      <c r="N478" s="7"/>
    </row>
    <row r="479" spans="7:14" ht="12.5">
      <c r="G479" s="7"/>
      <c r="N479" s="7"/>
    </row>
    <row r="480" spans="7:14" ht="12.5">
      <c r="G480" s="7"/>
      <c r="N480" s="7"/>
    </row>
    <row r="481" spans="7:14" ht="12.5">
      <c r="G481" s="7"/>
      <c r="N481" s="7"/>
    </row>
    <row r="482" spans="7:14" ht="12.5">
      <c r="G482" s="7"/>
      <c r="N482" s="7"/>
    </row>
    <row r="483" spans="7:14" ht="12.5">
      <c r="G483" s="7"/>
      <c r="N483" s="7"/>
    </row>
    <row r="484" spans="7:14" ht="12.5">
      <c r="G484" s="7"/>
      <c r="N484" s="7"/>
    </row>
    <row r="485" spans="7:14" ht="12.5">
      <c r="G485" s="7"/>
      <c r="N485" s="7"/>
    </row>
    <row r="486" spans="7:14" ht="12.5">
      <c r="G486" s="7"/>
      <c r="N486" s="7"/>
    </row>
    <row r="487" spans="7:14" ht="12.5">
      <c r="G487" s="7"/>
      <c r="N487" s="7"/>
    </row>
    <row r="488" spans="7:14" ht="12.5">
      <c r="G488" s="7"/>
      <c r="N488" s="7"/>
    </row>
    <row r="489" spans="7:14" ht="12.5">
      <c r="G489" s="7"/>
      <c r="N489" s="7"/>
    </row>
    <row r="490" spans="7:14" ht="12.5">
      <c r="G490" s="7"/>
      <c r="N490" s="7"/>
    </row>
    <row r="491" spans="7:14" ht="12.5">
      <c r="G491" s="7"/>
      <c r="N491" s="7"/>
    </row>
    <row r="492" spans="7:14" ht="12.5">
      <c r="G492" s="7"/>
      <c r="N492" s="7"/>
    </row>
    <row r="493" spans="7:14" ht="12.5">
      <c r="G493" s="7"/>
      <c r="N493" s="7"/>
    </row>
    <row r="494" spans="7:14" ht="12.5">
      <c r="G494" s="7"/>
      <c r="N494" s="7"/>
    </row>
    <row r="495" spans="7:14" ht="12.5">
      <c r="G495" s="7"/>
      <c r="N495" s="7"/>
    </row>
    <row r="496" spans="7:14" ht="12.5">
      <c r="G496" s="7"/>
      <c r="N496" s="7"/>
    </row>
    <row r="497" spans="7:14" ht="12.5">
      <c r="G497" s="7"/>
      <c r="N497" s="7"/>
    </row>
    <row r="498" spans="7:14" ht="12.5">
      <c r="G498" s="7"/>
      <c r="N498" s="7"/>
    </row>
    <row r="499" spans="7:14" ht="12.5">
      <c r="G499" s="7"/>
      <c r="N499" s="7"/>
    </row>
    <row r="500" spans="7:14" ht="12.5">
      <c r="G500" s="7"/>
      <c r="N500" s="7"/>
    </row>
    <row r="501" spans="7:14" ht="12.5">
      <c r="G501" s="7"/>
      <c r="N501" s="7"/>
    </row>
    <row r="502" spans="7:14" ht="12.5">
      <c r="G502" s="7"/>
      <c r="N502" s="7"/>
    </row>
    <row r="503" spans="7:14" ht="12.5">
      <c r="G503" s="7"/>
      <c r="N503" s="7"/>
    </row>
    <row r="504" spans="7:14" ht="12.5">
      <c r="G504" s="7"/>
      <c r="N504" s="7"/>
    </row>
    <row r="505" spans="7:14" ht="12.5">
      <c r="G505" s="7"/>
      <c r="N505" s="7"/>
    </row>
    <row r="506" spans="7:14" ht="12.5">
      <c r="G506" s="7"/>
      <c r="N506" s="7"/>
    </row>
    <row r="507" spans="7:14" ht="12.5">
      <c r="G507" s="7"/>
      <c r="N507" s="7"/>
    </row>
    <row r="508" spans="7:14" ht="12.5">
      <c r="G508" s="7"/>
      <c r="N508" s="7"/>
    </row>
    <row r="509" spans="7:14" ht="12.5">
      <c r="G509" s="7"/>
      <c r="N509" s="7"/>
    </row>
    <row r="510" spans="7:14" ht="12.5">
      <c r="G510" s="7"/>
      <c r="N510" s="7"/>
    </row>
    <row r="511" spans="7:14" ht="12.5">
      <c r="G511" s="7"/>
      <c r="N511" s="7"/>
    </row>
    <row r="512" spans="7:14" ht="12.5">
      <c r="G512" s="7"/>
      <c r="N512" s="7"/>
    </row>
    <row r="513" spans="7:14" ht="12.5">
      <c r="G513" s="7"/>
      <c r="N513" s="7"/>
    </row>
    <row r="514" spans="7:14" ht="12.5">
      <c r="G514" s="7"/>
      <c r="N514" s="7"/>
    </row>
    <row r="515" spans="7:14" ht="12.5">
      <c r="G515" s="7"/>
      <c r="N515" s="7"/>
    </row>
    <row r="516" spans="7:14" ht="12.5">
      <c r="G516" s="7"/>
      <c r="N516" s="7"/>
    </row>
    <row r="517" spans="7:14" ht="12.5">
      <c r="G517" s="7"/>
      <c r="N517" s="7"/>
    </row>
    <row r="518" spans="7:14" ht="12.5">
      <c r="G518" s="7"/>
      <c r="N518" s="7"/>
    </row>
    <row r="519" spans="7:14" ht="12.5">
      <c r="G519" s="7"/>
      <c r="N519" s="7"/>
    </row>
    <row r="520" spans="7:14" ht="12.5">
      <c r="G520" s="7"/>
      <c r="N520" s="7"/>
    </row>
    <row r="521" spans="7:14" ht="12.5">
      <c r="G521" s="7"/>
      <c r="N521" s="7"/>
    </row>
    <row r="522" spans="7:14" ht="12.5">
      <c r="G522" s="7"/>
      <c r="N522" s="7"/>
    </row>
    <row r="523" spans="7:14" ht="12.5">
      <c r="G523" s="7"/>
      <c r="N523" s="7"/>
    </row>
    <row r="524" spans="7:14" ht="12.5">
      <c r="G524" s="7"/>
      <c r="N524" s="7"/>
    </row>
    <row r="525" spans="7:14" ht="12.5">
      <c r="G525" s="7"/>
      <c r="N525" s="7"/>
    </row>
    <row r="526" spans="7:14" ht="12.5">
      <c r="G526" s="7"/>
      <c r="N526" s="7"/>
    </row>
    <row r="527" spans="7:14" ht="12.5">
      <c r="G527" s="7"/>
      <c r="N527" s="7"/>
    </row>
    <row r="528" spans="7:14" ht="12.5">
      <c r="G528" s="7"/>
      <c r="N528" s="7"/>
    </row>
    <row r="529" spans="7:14" ht="12.5">
      <c r="G529" s="7"/>
      <c r="N529" s="7"/>
    </row>
    <row r="530" spans="7:14" ht="12.5">
      <c r="G530" s="7"/>
      <c r="N530" s="7"/>
    </row>
    <row r="531" spans="7:14" ht="12.5">
      <c r="G531" s="7"/>
      <c r="N531" s="7"/>
    </row>
    <row r="532" spans="7:14" ht="12.5">
      <c r="G532" s="7"/>
      <c r="N532" s="7"/>
    </row>
    <row r="533" spans="7:14" ht="12.5">
      <c r="G533" s="7"/>
      <c r="N533" s="7"/>
    </row>
    <row r="534" spans="7:14" ht="12.5">
      <c r="G534" s="7"/>
      <c r="N534" s="7"/>
    </row>
    <row r="535" spans="7:14" ht="12.5">
      <c r="G535" s="7"/>
      <c r="N535" s="7"/>
    </row>
    <row r="536" spans="7:14" ht="12.5">
      <c r="G536" s="7"/>
      <c r="N536" s="7"/>
    </row>
    <row r="537" spans="7:14" ht="12.5">
      <c r="G537" s="7"/>
      <c r="N537" s="7"/>
    </row>
    <row r="538" spans="7:14" ht="12.5">
      <c r="G538" s="7"/>
      <c r="N538" s="7"/>
    </row>
    <row r="539" spans="7:14" ht="12.5">
      <c r="G539" s="7"/>
      <c r="N539" s="7"/>
    </row>
    <row r="540" spans="7:14" ht="12.5">
      <c r="G540" s="7"/>
      <c r="N540" s="7"/>
    </row>
    <row r="541" spans="7:14" ht="12.5">
      <c r="G541" s="7"/>
      <c r="N541" s="7"/>
    </row>
    <row r="542" spans="7:14" ht="12.5">
      <c r="G542" s="7"/>
      <c r="N542" s="7"/>
    </row>
    <row r="543" spans="7:14" ht="12.5">
      <c r="G543" s="7"/>
      <c r="N543" s="7"/>
    </row>
    <row r="544" spans="7:14" ht="12.5">
      <c r="G544" s="7"/>
      <c r="N544" s="7"/>
    </row>
    <row r="545" spans="7:14" ht="12.5">
      <c r="G545" s="7"/>
      <c r="N545" s="7"/>
    </row>
    <row r="546" spans="7:14" ht="12.5">
      <c r="G546" s="7"/>
      <c r="N546" s="7"/>
    </row>
    <row r="547" spans="7:14" ht="12.5">
      <c r="G547" s="7"/>
      <c r="N547" s="7"/>
    </row>
    <row r="548" spans="7:14" ht="12.5">
      <c r="G548" s="7"/>
      <c r="N548" s="7"/>
    </row>
    <row r="549" spans="7:14" ht="12.5">
      <c r="G549" s="7"/>
      <c r="N549" s="7"/>
    </row>
    <row r="550" spans="7:14" ht="12.5">
      <c r="G550" s="7"/>
      <c r="N550" s="7"/>
    </row>
    <row r="551" spans="7:14" ht="12.5">
      <c r="G551" s="7"/>
      <c r="N551" s="7"/>
    </row>
    <row r="552" spans="7:14" ht="12.5">
      <c r="G552" s="7"/>
      <c r="N552" s="7"/>
    </row>
    <row r="553" spans="7:14" ht="12.5">
      <c r="G553" s="7"/>
      <c r="N553" s="7"/>
    </row>
    <row r="554" spans="7:14" ht="12.5">
      <c r="G554" s="7"/>
      <c r="N554" s="7"/>
    </row>
    <row r="555" spans="7:14" ht="12.5">
      <c r="G555" s="7"/>
      <c r="N555" s="7"/>
    </row>
    <row r="556" spans="7:14" ht="12.5">
      <c r="G556" s="7"/>
      <c r="N556" s="7"/>
    </row>
    <row r="557" spans="7:14" ht="12.5">
      <c r="G557" s="7"/>
      <c r="N557" s="7"/>
    </row>
    <row r="558" spans="7:14" ht="12.5">
      <c r="G558" s="7"/>
      <c r="N558" s="7"/>
    </row>
    <row r="559" spans="7:14" ht="12.5">
      <c r="G559" s="7"/>
      <c r="N559" s="7"/>
    </row>
    <row r="560" spans="7:14" ht="12.5">
      <c r="G560" s="7"/>
      <c r="N560" s="7"/>
    </row>
    <row r="561" spans="7:14" ht="12.5">
      <c r="G561" s="7"/>
      <c r="N561" s="7"/>
    </row>
    <row r="562" spans="7:14" ht="12.5">
      <c r="G562" s="7"/>
      <c r="N562" s="7"/>
    </row>
    <row r="563" spans="7:14" ht="12.5">
      <c r="G563" s="7"/>
      <c r="N563" s="7"/>
    </row>
    <row r="564" spans="7:14" ht="12.5">
      <c r="G564" s="7"/>
      <c r="N564" s="7"/>
    </row>
    <row r="565" spans="7:14" ht="12.5">
      <c r="G565" s="7"/>
      <c r="N565" s="7"/>
    </row>
    <row r="566" spans="7:14" ht="12.5">
      <c r="G566" s="7"/>
      <c r="N566" s="7"/>
    </row>
    <row r="567" spans="7:14" ht="12.5">
      <c r="G567" s="7"/>
      <c r="N567" s="7"/>
    </row>
    <row r="568" spans="7:14" ht="12.5">
      <c r="G568" s="7"/>
      <c r="N568" s="7"/>
    </row>
    <row r="569" spans="7:14" ht="12.5">
      <c r="G569" s="7"/>
      <c r="N569" s="7"/>
    </row>
    <row r="570" spans="7:14" ht="12.5">
      <c r="G570" s="7"/>
      <c r="N570" s="7"/>
    </row>
    <row r="571" spans="7:14" ht="12.5">
      <c r="G571" s="7"/>
      <c r="N571" s="7"/>
    </row>
    <row r="572" spans="7:14" ht="12.5">
      <c r="G572" s="7"/>
      <c r="N572" s="7"/>
    </row>
    <row r="573" spans="7:14" ht="12.5">
      <c r="G573" s="7"/>
      <c r="N573" s="7"/>
    </row>
    <row r="574" spans="7:14" ht="12.5">
      <c r="G574" s="7"/>
      <c r="N574" s="7"/>
    </row>
    <row r="575" spans="7:14" ht="12.5">
      <c r="G575" s="7"/>
      <c r="N575" s="7"/>
    </row>
    <row r="576" spans="7:14" ht="12.5">
      <c r="G576" s="7"/>
      <c r="N576" s="7"/>
    </row>
    <row r="577" spans="7:14" ht="12.5">
      <c r="G577" s="7"/>
      <c r="N577" s="7"/>
    </row>
    <row r="578" spans="7:14" ht="12.5">
      <c r="G578" s="7"/>
      <c r="N578" s="7"/>
    </row>
    <row r="579" spans="7:14" ht="12.5">
      <c r="G579" s="7"/>
      <c r="N579" s="7"/>
    </row>
    <row r="580" spans="7:14" ht="12.5">
      <c r="G580" s="7"/>
      <c r="N580" s="7"/>
    </row>
    <row r="581" spans="7:14" ht="12.5">
      <c r="G581" s="7"/>
      <c r="N581" s="7"/>
    </row>
    <row r="582" spans="7:14" ht="12.5">
      <c r="G582" s="7"/>
      <c r="N582" s="7"/>
    </row>
    <row r="583" spans="7:14" ht="12.5">
      <c r="G583" s="7"/>
      <c r="N583" s="7"/>
    </row>
    <row r="584" spans="7:14" ht="12.5">
      <c r="G584" s="7"/>
      <c r="N584" s="7"/>
    </row>
    <row r="585" spans="7:14" ht="12.5">
      <c r="G585" s="7"/>
      <c r="N585" s="7"/>
    </row>
    <row r="586" spans="7:14" ht="12.5">
      <c r="G586" s="7"/>
      <c r="N586" s="7"/>
    </row>
    <row r="587" spans="7:14" ht="12.5">
      <c r="G587" s="7"/>
      <c r="N587" s="7"/>
    </row>
    <row r="588" spans="7:14" ht="12.5">
      <c r="G588" s="7"/>
      <c r="N588" s="7"/>
    </row>
    <row r="589" spans="7:14" ht="12.5">
      <c r="G589" s="7"/>
      <c r="N589" s="7"/>
    </row>
    <row r="590" spans="7:14" ht="12.5">
      <c r="G590" s="7"/>
      <c r="N590" s="7"/>
    </row>
    <row r="591" spans="7:14" ht="12.5">
      <c r="G591" s="7"/>
      <c r="N591" s="7"/>
    </row>
    <row r="592" spans="7:14" ht="12.5">
      <c r="G592" s="7"/>
      <c r="N592" s="7"/>
    </row>
    <row r="593" spans="7:14" ht="12.5">
      <c r="G593" s="7"/>
      <c r="N593" s="7"/>
    </row>
    <row r="594" spans="7:14" ht="12.5">
      <c r="G594" s="7"/>
      <c r="N594" s="7"/>
    </row>
    <row r="595" spans="7:14" ht="12.5">
      <c r="G595" s="7"/>
      <c r="N595" s="7"/>
    </row>
    <row r="596" spans="7:14" ht="12.5">
      <c r="G596" s="7"/>
      <c r="N596" s="7"/>
    </row>
    <row r="597" spans="7:14" ht="12.5">
      <c r="G597" s="7"/>
      <c r="N597" s="7"/>
    </row>
    <row r="598" spans="7:14" ht="12.5">
      <c r="G598" s="7"/>
      <c r="N598" s="7"/>
    </row>
    <row r="599" spans="7:14" ht="12.5">
      <c r="G599" s="7"/>
      <c r="N599" s="7"/>
    </row>
    <row r="600" spans="7:14" ht="12.5">
      <c r="G600" s="7"/>
      <c r="N600" s="7"/>
    </row>
    <row r="601" spans="7:14" ht="12.5">
      <c r="G601" s="7"/>
      <c r="N601" s="7"/>
    </row>
    <row r="602" spans="7:14" ht="12.5">
      <c r="G602" s="7"/>
      <c r="N602" s="7"/>
    </row>
    <row r="603" spans="7:14" ht="12.5">
      <c r="G603" s="7"/>
      <c r="N603" s="7"/>
    </row>
    <row r="604" spans="7:14" ht="12.5">
      <c r="G604" s="7"/>
      <c r="N604" s="7"/>
    </row>
    <row r="605" spans="7:14" ht="12.5">
      <c r="G605" s="7"/>
      <c r="N605" s="7"/>
    </row>
    <row r="606" spans="7:14" ht="12.5">
      <c r="G606" s="7"/>
      <c r="N606" s="7"/>
    </row>
    <row r="607" spans="7:14" ht="12.5">
      <c r="G607" s="7"/>
      <c r="N607" s="7"/>
    </row>
    <row r="608" spans="7:14" ht="12.5">
      <c r="G608" s="7"/>
      <c r="N608" s="7"/>
    </row>
    <row r="609" spans="7:14" ht="12.5">
      <c r="G609" s="7"/>
      <c r="N609" s="7"/>
    </row>
    <row r="610" spans="7:14" ht="12.5">
      <c r="G610" s="7"/>
      <c r="N610" s="7"/>
    </row>
    <row r="611" spans="7:14" ht="12.5">
      <c r="G611" s="7"/>
      <c r="N611" s="7"/>
    </row>
    <row r="612" spans="7:14" ht="12.5">
      <c r="G612" s="7"/>
      <c r="N612" s="7"/>
    </row>
    <row r="613" spans="7:14" ht="12.5">
      <c r="G613" s="7"/>
      <c r="N613" s="7"/>
    </row>
    <row r="614" spans="7:14" ht="12.5">
      <c r="G614" s="7"/>
      <c r="N614" s="7"/>
    </row>
    <row r="615" spans="7:14" ht="12.5">
      <c r="G615" s="7"/>
      <c r="N615" s="7"/>
    </row>
    <row r="616" spans="7:14" ht="12.5">
      <c r="G616" s="7"/>
      <c r="N616" s="7"/>
    </row>
    <row r="617" spans="7:14" ht="12.5">
      <c r="G617" s="7"/>
      <c r="N617" s="7"/>
    </row>
    <row r="618" spans="7:14" ht="12.5">
      <c r="G618" s="7"/>
      <c r="N618" s="7"/>
    </row>
    <row r="619" spans="7:14" ht="12.5">
      <c r="G619" s="7"/>
      <c r="N619" s="7"/>
    </row>
    <row r="620" spans="7:14" ht="12.5">
      <c r="G620" s="7"/>
      <c r="N620" s="7"/>
    </row>
    <row r="621" spans="7:14" ht="12.5">
      <c r="G621" s="7"/>
      <c r="N621" s="7"/>
    </row>
    <row r="622" spans="7:14" ht="12.5">
      <c r="G622" s="7"/>
      <c r="N622" s="7"/>
    </row>
    <row r="623" spans="7:14" ht="12.5">
      <c r="G623" s="7"/>
      <c r="N623" s="7"/>
    </row>
    <row r="624" spans="7:14" ht="12.5">
      <c r="G624" s="7"/>
      <c r="N624" s="7"/>
    </row>
    <row r="625" spans="7:14" ht="12.5">
      <c r="G625" s="7"/>
      <c r="N625" s="7"/>
    </row>
    <row r="626" spans="7:14" ht="12.5">
      <c r="G626" s="7"/>
      <c r="N626" s="7"/>
    </row>
    <row r="627" spans="7:14" ht="12.5">
      <c r="G627" s="7"/>
      <c r="N627" s="7"/>
    </row>
    <row r="628" spans="7:14" ht="12.5">
      <c r="G628" s="7"/>
      <c r="N628" s="7"/>
    </row>
    <row r="629" spans="7:14" ht="12.5">
      <c r="G629" s="7"/>
      <c r="N629" s="7"/>
    </row>
    <row r="630" spans="7:14" ht="12.5">
      <c r="G630" s="7"/>
      <c r="N630" s="7"/>
    </row>
    <row r="631" spans="7:14" ht="12.5">
      <c r="G631" s="7"/>
      <c r="N631" s="7"/>
    </row>
    <row r="632" spans="7:14" ht="12.5">
      <c r="G632" s="7"/>
      <c r="N632" s="7"/>
    </row>
    <row r="633" spans="7:14" ht="12.5">
      <c r="G633" s="7"/>
      <c r="N633" s="7"/>
    </row>
    <row r="634" spans="7:14" ht="12.5">
      <c r="G634" s="7"/>
      <c r="N634" s="7"/>
    </row>
    <row r="635" spans="7:14" ht="12.5">
      <c r="G635" s="7"/>
      <c r="N635" s="7"/>
    </row>
    <row r="636" spans="7:14" ht="12.5">
      <c r="G636" s="7"/>
      <c r="N636" s="7"/>
    </row>
    <row r="637" spans="7:14" ht="12.5">
      <c r="G637" s="7"/>
      <c r="N637" s="7"/>
    </row>
    <row r="638" spans="7:14" ht="12.5">
      <c r="G638" s="7"/>
      <c r="N638" s="7"/>
    </row>
    <row r="639" spans="7:14" ht="12.5">
      <c r="G639" s="7"/>
      <c r="N639" s="7"/>
    </row>
    <row r="640" spans="7:14" ht="12.5">
      <c r="G640" s="7"/>
      <c r="N640" s="7"/>
    </row>
    <row r="641" spans="7:14" ht="12.5">
      <c r="G641" s="7"/>
      <c r="N641" s="7"/>
    </row>
    <row r="642" spans="7:14" ht="12.5">
      <c r="G642" s="7"/>
      <c r="N642" s="7"/>
    </row>
    <row r="643" spans="7:14" ht="12.5">
      <c r="G643" s="7"/>
      <c r="N643" s="7"/>
    </row>
    <row r="644" spans="7:14" ht="12.5">
      <c r="G644" s="7"/>
      <c r="N644" s="7"/>
    </row>
    <row r="645" spans="7:14" ht="12.5">
      <c r="G645" s="7"/>
      <c r="N645" s="7"/>
    </row>
    <row r="646" spans="7:14" ht="12.5">
      <c r="G646" s="7"/>
      <c r="N646" s="7"/>
    </row>
    <row r="647" spans="7:14" ht="12.5">
      <c r="G647" s="7"/>
      <c r="N647" s="7"/>
    </row>
    <row r="648" spans="7:14" ht="12.5">
      <c r="G648" s="7"/>
      <c r="N648" s="7"/>
    </row>
    <row r="649" spans="7:14" ht="12.5">
      <c r="G649" s="7"/>
      <c r="N649" s="7"/>
    </row>
    <row r="650" spans="7:14" ht="12.5">
      <c r="G650" s="7"/>
      <c r="N650" s="7"/>
    </row>
    <row r="651" spans="7:14" ht="12.5">
      <c r="G651" s="7"/>
      <c r="N651" s="7"/>
    </row>
    <row r="652" spans="7:14" ht="12.5">
      <c r="G652" s="7"/>
      <c r="N652" s="7"/>
    </row>
    <row r="653" spans="7:14" ht="12.5">
      <c r="G653" s="7"/>
      <c r="N653" s="7"/>
    </row>
    <row r="654" spans="7:14" ht="12.5">
      <c r="G654" s="7"/>
      <c r="N654" s="7"/>
    </row>
    <row r="655" spans="7:14" ht="12.5">
      <c r="G655" s="7"/>
      <c r="N655" s="7"/>
    </row>
    <row r="656" spans="7:14" ht="12.5">
      <c r="G656" s="7"/>
      <c r="N656" s="7"/>
    </row>
    <row r="657" spans="7:14" ht="12.5">
      <c r="G657" s="7"/>
      <c r="N657" s="7"/>
    </row>
    <row r="658" spans="7:14" ht="12.5">
      <c r="G658" s="7"/>
      <c r="N658" s="7"/>
    </row>
    <row r="659" spans="7:14" ht="12.5">
      <c r="G659" s="7"/>
      <c r="N659" s="7"/>
    </row>
    <row r="660" spans="7:14" ht="12.5">
      <c r="G660" s="7"/>
      <c r="N660" s="7"/>
    </row>
    <row r="661" spans="7:14" ht="12.5">
      <c r="G661" s="7"/>
      <c r="N661" s="7"/>
    </row>
    <row r="662" spans="7:14" ht="12.5">
      <c r="G662" s="7"/>
      <c r="N662" s="7"/>
    </row>
    <row r="663" spans="7:14" ht="12.5">
      <c r="G663" s="7"/>
      <c r="N663" s="7"/>
    </row>
    <row r="664" spans="7:14" ht="12.5">
      <c r="G664" s="7"/>
      <c r="N664" s="7"/>
    </row>
    <row r="665" spans="7:14" ht="12.5">
      <c r="G665" s="7"/>
      <c r="N665" s="7"/>
    </row>
    <row r="666" spans="7:14" ht="12.5">
      <c r="G666" s="7"/>
      <c r="N666" s="7"/>
    </row>
    <row r="667" spans="7:14" ht="12.5">
      <c r="G667" s="7"/>
      <c r="N667" s="7"/>
    </row>
    <row r="668" spans="7:14" ht="12.5">
      <c r="G668" s="7"/>
      <c r="N668" s="7"/>
    </row>
    <row r="669" spans="7:14" ht="12.5">
      <c r="G669" s="7"/>
      <c r="N669" s="7"/>
    </row>
    <row r="670" spans="7:14" ht="12.5">
      <c r="G670" s="7"/>
      <c r="N670" s="7"/>
    </row>
    <row r="671" spans="7:14" ht="12.5">
      <c r="G671" s="7"/>
      <c r="N671" s="7"/>
    </row>
    <row r="672" spans="7:14" ht="12.5">
      <c r="G672" s="7"/>
      <c r="N672" s="7"/>
    </row>
    <row r="673" spans="7:14" ht="12.5">
      <c r="G673" s="7"/>
      <c r="N673" s="7"/>
    </row>
    <row r="674" spans="7:14" ht="12.5">
      <c r="G674" s="7"/>
      <c r="N674" s="7"/>
    </row>
    <row r="675" spans="7:14" ht="12.5">
      <c r="G675" s="7"/>
      <c r="N675" s="7"/>
    </row>
    <row r="676" spans="7:14" ht="12.5">
      <c r="G676" s="7"/>
      <c r="N676" s="7"/>
    </row>
    <row r="677" spans="7:14" ht="12.5">
      <c r="G677" s="7"/>
      <c r="N677" s="7"/>
    </row>
    <row r="678" spans="7:14" ht="12.5">
      <c r="G678" s="7"/>
      <c r="N678" s="7"/>
    </row>
    <row r="679" spans="7:14" ht="12.5">
      <c r="G679" s="7"/>
      <c r="N679" s="7"/>
    </row>
    <row r="680" spans="7:14" ht="12.5">
      <c r="G680" s="7"/>
      <c r="N680" s="7"/>
    </row>
    <row r="681" spans="7:14" ht="12.5">
      <c r="G681" s="7"/>
      <c r="N681" s="7"/>
    </row>
    <row r="682" spans="7:14" ht="12.5">
      <c r="G682" s="7"/>
      <c r="N682" s="7"/>
    </row>
    <row r="683" spans="7:14" ht="12.5">
      <c r="G683" s="7"/>
      <c r="N683" s="7"/>
    </row>
    <row r="684" spans="7:14" ht="12.5">
      <c r="G684" s="7"/>
      <c r="N684" s="7"/>
    </row>
    <row r="685" spans="7:14" ht="12.5">
      <c r="G685" s="7"/>
      <c r="N685" s="7"/>
    </row>
    <row r="686" spans="7:14" ht="12.5">
      <c r="G686" s="7"/>
      <c r="N686" s="7"/>
    </row>
    <row r="687" spans="7:14" ht="12.5">
      <c r="G687" s="7"/>
      <c r="N687" s="7"/>
    </row>
    <row r="688" spans="7:14" ht="12.5">
      <c r="G688" s="7"/>
      <c r="N688" s="7"/>
    </row>
    <row r="689" spans="7:14" ht="12.5">
      <c r="G689" s="7"/>
      <c r="N689" s="7"/>
    </row>
    <row r="690" spans="7:14" ht="12.5">
      <c r="G690" s="7"/>
      <c r="N690" s="7"/>
    </row>
    <row r="691" spans="7:14" ht="12.5">
      <c r="G691" s="7"/>
      <c r="N691" s="7"/>
    </row>
    <row r="692" spans="7:14" ht="12.5">
      <c r="G692" s="7"/>
      <c r="N692" s="7"/>
    </row>
    <row r="693" spans="7:14" ht="12.5">
      <c r="G693" s="7"/>
      <c r="N693" s="7"/>
    </row>
    <row r="694" spans="7:14" ht="12.5">
      <c r="G694" s="7"/>
      <c r="N694" s="7"/>
    </row>
    <row r="695" spans="7:14" ht="12.5">
      <c r="G695" s="7"/>
      <c r="N695" s="7"/>
    </row>
    <row r="696" spans="7:14" ht="12.5">
      <c r="G696" s="7"/>
      <c r="N696" s="7"/>
    </row>
    <row r="697" spans="7:14" ht="12.5">
      <c r="G697" s="7"/>
      <c r="N697" s="7"/>
    </row>
    <row r="698" spans="7:14" ht="12.5">
      <c r="G698" s="7"/>
      <c r="N698" s="7"/>
    </row>
    <row r="699" spans="7:14" ht="12.5">
      <c r="G699" s="7"/>
      <c r="N699" s="7"/>
    </row>
    <row r="700" spans="7:14" ht="12.5">
      <c r="G700" s="7"/>
      <c r="N700" s="7"/>
    </row>
    <row r="701" spans="7:14" ht="12.5">
      <c r="G701" s="7"/>
      <c r="N701" s="7"/>
    </row>
    <row r="702" spans="7:14" ht="12.5">
      <c r="G702" s="7"/>
      <c r="N702" s="7"/>
    </row>
    <row r="703" spans="7:14" ht="12.5">
      <c r="G703" s="7"/>
      <c r="N703" s="7"/>
    </row>
    <row r="704" spans="7:14" ht="12.5">
      <c r="G704" s="7"/>
      <c r="N704" s="7"/>
    </row>
    <row r="705" spans="7:14" ht="12.5">
      <c r="G705" s="7"/>
      <c r="N705" s="7"/>
    </row>
    <row r="706" spans="7:14" ht="12.5">
      <c r="G706" s="7"/>
      <c r="N706" s="7"/>
    </row>
    <row r="707" spans="7:14" ht="12.5">
      <c r="G707" s="7"/>
      <c r="N707" s="7"/>
    </row>
    <row r="708" spans="7:14" ht="12.5">
      <c r="G708" s="7"/>
      <c r="N708" s="7"/>
    </row>
    <row r="709" spans="7:14" ht="12.5">
      <c r="G709" s="7"/>
      <c r="N709" s="7"/>
    </row>
    <row r="710" spans="7:14" ht="12.5">
      <c r="G710" s="7"/>
      <c r="N710" s="7"/>
    </row>
    <row r="711" spans="7:14" ht="12.5">
      <c r="G711" s="7"/>
      <c r="N711" s="7"/>
    </row>
    <row r="712" spans="7:14" ht="12.5">
      <c r="G712" s="7"/>
      <c r="N712" s="7"/>
    </row>
    <row r="713" spans="7:14" ht="12.5">
      <c r="G713" s="7"/>
      <c r="N713" s="7"/>
    </row>
    <row r="714" spans="7:14" ht="12.5">
      <c r="G714" s="7"/>
      <c r="N714" s="7"/>
    </row>
    <row r="715" spans="7:14" ht="12.5">
      <c r="G715" s="7"/>
      <c r="N715" s="7"/>
    </row>
    <row r="716" spans="7:14" ht="12.5">
      <c r="G716" s="7"/>
      <c r="N716" s="7"/>
    </row>
    <row r="717" spans="7:14" ht="12.5">
      <c r="G717" s="7"/>
      <c r="N717" s="7"/>
    </row>
    <row r="718" spans="7:14" ht="12.5">
      <c r="G718" s="7"/>
      <c r="N718" s="7"/>
    </row>
    <row r="719" spans="7:14" ht="12.5">
      <c r="G719" s="7"/>
      <c r="N719" s="7"/>
    </row>
    <row r="720" spans="7:14" ht="12.5">
      <c r="G720" s="7"/>
      <c r="N720" s="7"/>
    </row>
    <row r="721" spans="7:14" ht="12.5">
      <c r="G721" s="7"/>
      <c r="N721" s="7"/>
    </row>
    <row r="722" spans="7:14" ht="12.5">
      <c r="G722" s="7"/>
      <c r="N722" s="7"/>
    </row>
    <row r="723" spans="7:14" ht="12.5">
      <c r="G723" s="7"/>
      <c r="N723" s="7"/>
    </row>
    <row r="724" spans="7:14" ht="12.5">
      <c r="G724" s="7"/>
      <c r="N724" s="7"/>
    </row>
    <row r="725" spans="7:14" ht="12.5">
      <c r="G725" s="7"/>
      <c r="N725" s="7"/>
    </row>
    <row r="726" spans="7:14" ht="12.5">
      <c r="G726" s="7"/>
      <c r="N726" s="7"/>
    </row>
    <row r="727" spans="7:14" ht="12.5">
      <c r="G727" s="7"/>
      <c r="N727" s="7"/>
    </row>
    <row r="728" spans="7:14" ht="12.5">
      <c r="G728" s="7"/>
      <c r="N728" s="7"/>
    </row>
    <row r="729" spans="7:14" ht="12.5">
      <c r="G729" s="7"/>
      <c r="N729" s="7"/>
    </row>
    <row r="730" spans="7:14" ht="12.5">
      <c r="G730" s="7"/>
      <c r="N730" s="7"/>
    </row>
    <row r="731" spans="7:14" ht="12.5">
      <c r="G731" s="7"/>
      <c r="N731" s="7"/>
    </row>
    <row r="732" spans="7:14" ht="12.5">
      <c r="G732" s="7"/>
      <c r="N732" s="7"/>
    </row>
    <row r="733" spans="7:14" ht="12.5">
      <c r="G733" s="7"/>
      <c r="N733" s="7"/>
    </row>
    <row r="734" spans="7:14" ht="12.5">
      <c r="G734" s="7"/>
      <c r="N734" s="7"/>
    </row>
    <row r="735" spans="7:14" ht="12.5">
      <c r="G735" s="7"/>
      <c r="N735" s="7"/>
    </row>
    <row r="736" spans="7:14" ht="12.5">
      <c r="G736" s="7"/>
      <c r="N736" s="7"/>
    </row>
    <row r="737" spans="7:14" ht="12.5">
      <c r="G737" s="7"/>
      <c r="N737" s="7"/>
    </row>
    <row r="738" spans="7:14" ht="12.5">
      <c r="G738" s="7"/>
      <c r="N738" s="7"/>
    </row>
    <row r="739" spans="7:14" ht="12.5">
      <c r="G739" s="7"/>
      <c r="N739" s="7"/>
    </row>
    <row r="740" spans="7:14" ht="12.5">
      <c r="G740" s="7"/>
      <c r="N740" s="7"/>
    </row>
    <row r="741" spans="7:14" ht="12.5">
      <c r="G741" s="7"/>
      <c r="N741" s="7"/>
    </row>
    <row r="742" spans="7:14" ht="12.5">
      <c r="G742" s="7"/>
      <c r="N742" s="7"/>
    </row>
    <row r="743" spans="7:14" ht="12.5">
      <c r="G743" s="7"/>
      <c r="N743" s="7"/>
    </row>
    <row r="744" spans="7:14" ht="12.5">
      <c r="G744" s="7"/>
      <c r="N744" s="7"/>
    </row>
    <row r="745" spans="7:14" ht="12.5">
      <c r="G745" s="7"/>
      <c r="N745" s="7"/>
    </row>
    <row r="746" spans="7:14" ht="12.5">
      <c r="G746" s="7"/>
      <c r="N746" s="7"/>
    </row>
    <row r="747" spans="7:14" ht="12.5">
      <c r="G747" s="7"/>
      <c r="N747" s="7"/>
    </row>
    <row r="748" spans="7:14" ht="12.5">
      <c r="G748" s="7"/>
      <c r="N748" s="7"/>
    </row>
    <row r="749" spans="7:14" ht="12.5">
      <c r="G749" s="7"/>
      <c r="N749" s="7"/>
    </row>
    <row r="750" spans="7:14" ht="12.5">
      <c r="G750" s="7"/>
      <c r="N750" s="7"/>
    </row>
    <row r="751" spans="7:14" ht="12.5">
      <c r="G751" s="7"/>
      <c r="N751" s="7"/>
    </row>
    <row r="752" spans="7:14" ht="12.5">
      <c r="G752" s="7"/>
      <c r="N752" s="7"/>
    </row>
    <row r="753" spans="7:14" ht="12.5">
      <c r="G753" s="7"/>
      <c r="N753" s="7"/>
    </row>
    <row r="754" spans="7:14" ht="12.5">
      <c r="G754" s="7"/>
      <c r="N754" s="7"/>
    </row>
    <row r="755" spans="7:14" ht="12.5">
      <c r="G755" s="7"/>
      <c r="N755" s="7"/>
    </row>
    <row r="756" spans="7:14" ht="12.5">
      <c r="G756" s="7"/>
      <c r="N756" s="7"/>
    </row>
    <row r="757" spans="7:14" ht="12.5">
      <c r="G757" s="7"/>
      <c r="N757" s="7"/>
    </row>
    <row r="758" spans="7:14" ht="12.5">
      <c r="G758" s="7"/>
      <c r="N758" s="7"/>
    </row>
    <row r="759" spans="7:14" ht="12.5">
      <c r="G759" s="7"/>
      <c r="N759" s="7"/>
    </row>
    <row r="760" spans="7:14" ht="12.5">
      <c r="G760" s="7"/>
      <c r="N760" s="7"/>
    </row>
    <row r="761" spans="7:14" ht="12.5">
      <c r="G761" s="7"/>
      <c r="N761" s="7"/>
    </row>
    <row r="762" spans="7:14" ht="12.5">
      <c r="G762" s="7"/>
      <c r="N762" s="7"/>
    </row>
    <row r="763" spans="7:14" ht="12.5">
      <c r="G763" s="7"/>
      <c r="N763" s="7"/>
    </row>
    <row r="764" spans="7:14" ht="12.5">
      <c r="G764" s="7"/>
      <c r="N764" s="7"/>
    </row>
    <row r="765" spans="7:14" ht="12.5">
      <c r="G765" s="7"/>
      <c r="N765" s="7"/>
    </row>
    <row r="766" spans="7:14" ht="12.5">
      <c r="G766" s="7"/>
      <c r="N766" s="7"/>
    </row>
    <row r="767" spans="7:14" ht="12.5">
      <c r="G767" s="7"/>
      <c r="N767" s="7"/>
    </row>
    <row r="768" spans="7:14" ht="12.5">
      <c r="G768" s="7"/>
      <c r="N768" s="7"/>
    </row>
    <row r="769" spans="7:14" ht="12.5">
      <c r="G769" s="7"/>
      <c r="N769" s="7"/>
    </row>
    <row r="770" spans="7:14" ht="12.5">
      <c r="G770" s="7"/>
      <c r="N770" s="7"/>
    </row>
    <row r="771" spans="7:14" ht="12.5">
      <c r="G771" s="7"/>
      <c r="N771" s="7"/>
    </row>
    <row r="772" spans="7:14" ht="12.5">
      <c r="G772" s="7"/>
      <c r="N772" s="7"/>
    </row>
    <row r="773" spans="7:14" ht="12.5">
      <c r="G773" s="7"/>
      <c r="N773" s="7"/>
    </row>
    <row r="774" spans="7:14" ht="12.5">
      <c r="G774" s="7"/>
      <c r="N774" s="7"/>
    </row>
    <row r="775" spans="7:14" ht="12.5">
      <c r="G775" s="7"/>
      <c r="N775" s="7"/>
    </row>
    <row r="776" spans="7:14" ht="12.5">
      <c r="G776" s="7"/>
      <c r="N776" s="7"/>
    </row>
    <row r="777" spans="7:14" ht="12.5">
      <c r="G777" s="7"/>
      <c r="N777" s="7"/>
    </row>
    <row r="778" spans="7:14" ht="12.5">
      <c r="G778" s="7"/>
      <c r="N778" s="7"/>
    </row>
    <row r="779" spans="7:14" ht="12.5">
      <c r="G779" s="7"/>
      <c r="N779" s="7"/>
    </row>
    <row r="780" spans="7:14" ht="12.5">
      <c r="G780" s="7"/>
      <c r="N780" s="7"/>
    </row>
    <row r="781" spans="7:14" ht="12.5">
      <c r="G781" s="7"/>
      <c r="N781" s="7"/>
    </row>
    <row r="782" spans="7:14" ht="12.5">
      <c r="G782" s="7"/>
      <c r="N782" s="7"/>
    </row>
    <row r="783" spans="7:14" ht="12.5">
      <c r="G783" s="7"/>
      <c r="N783" s="7"/>
    </row>
    <row r="784" spans="7:14" ht="12.5">
      <c r="G784" s="7"/>
      <c r="N784" s="7"/>
    </row>
    <row r="785" spans="7:14" ht="12.5">
      <c r="G785" s="7"/>
      <c r="N785" s="7"/>
    </row>
    <row r="786" spans="7:14" ht="12.5">
      <c r="G786" s="7"/>
      <c r="N786" s="7"/>
    </row>
    <row r="787" spans="7:14" ht="12.5">
      <c r="G787" s="7"/>
      <c r="N787" s="7"/>
    </row>
    <row r="788" spans="7:14" ht="12.5">
      <c r="G788" s="7"/>
      <c r="N788" s="7"/>
    </row>
    <row r="789" spans="7:14" ht="12.5">
      <c r="G789" s="7"/>
      <c r="N789" s="7"/>
    </row>
    <row r="790" spans="7:14" ht="12.5">
      <c r="G790" s="7"/>
      <c r="N790" s="7"/>
    </row>
    <row r="791" spans="7:14" ht="12.5">
      <c r="G791" s="7"/>
      <c r="N791" s="7"/>
    </row>
    <row r="792" spans="7:14" ht="12.5">
      <c r="G792" s="7"/>
      <c r="N792" s="7"/>
    </row>
    <row r="793" spans="7:14" ht="12.5">
      <c r="G793" s="7"/>
      <c r="N793" s="7"/>
    </row>
    <row r="794" spans="7:14" ht="12.5">
      <c r="G794" s="7"/>
      <c r="N794" s="7"/>
    </row>
    <row r="795" spans="7:14" ht="12.5">
      <c r="G795" s="7"/>
      <c r="N795" s="7"/>
    </row>
    <row r="796" spans="7:14" ht="12.5">
      <c r="G796" s="7"/>
      <c r="N796" s="7"/>
    </row>
    <row r="797" spans="7:14" ht="12.5">
      <c r="G797" s="7"/>
      <c r="N797" s="7"/>
    </row>
    <row r="798" spans="7:14" ht="12.5">
      <c r="G798" s="7"/>
      <c r="N798" s="7"/>
    </row>
    <row r="799" spans="7:14" ht="12.5">
      <c r="G799" s="7"/>
      <c r="N799" s="7"/>
    </row>
    <row r="800" spans="7:14" ht="12.5">
      <c r="G800" s="7"/>
      <c r="N800" s="7"/>
    </row>
    <row r="801" spans="7:14" ht="12.5">
      <c r="G801" s="7"/>
      <c r="N801" s="7"/>
    </row>
    <row r="802" spans="7:14" ht="12.5">
      <c r="G802" s="7"/>
      <c r="N802" s="7"/>
    </row>
    <row r="803" spans="7:14" ht="12.5">
      <c r="G803" s="7"/>
      <c r="N803" s="7"/>
    </row>
    <row r="804" spans="7:14" ht="12.5">
      <c r="G804" s="7"/>
      <c r="N804" s="7"/>
    </row>
    <row r="805" spans="7:14" ht="12.5">
      <c r="G805" s="7"/>
      <c r="N805" s="7"/>
    </row>
    <row r="806" spans="7:14" ht="12.5">
      <c r="G806" s="7"/>
      <c r="N806" s="7"/>
    </row>
    <row r="807" spans="7:14" ht="12.5">
      <c r="G807" s="7"/>
      <c r="N807" s="7"/>
    </row>
    <row r="808" spans="7:14" ht="12.5">
      <c r="G808" s="7"/>
      <c r="N808" s="7"/>
    </row>
    <row r="809" spans="7:14" ht="12.5">
      <c r="G809" s="7"/>
      <c r="N809" s="7"/>
    </row>
    <row r="810" spans="7:14" ht="12.5">
      <c r="G810" s="7"/>
      <c r="N810" s="7"/>
    </row>
    <row r="811" spans="7:14" ht="12.5">
      <c r="G811" s="7"/>
      <c r="N811" s="7"/>
    </row>
    <row r="812" spans="7:14" ht="12.5">
      <c r="G812" s="7"/>
      <c r="N812" s="7"/>
    </row>
    <row r="813" spans="7:14" ht="12.5">
      <c r="G813" s="7"/>
      <c r="N813" s="7"/>
    </row>
    <row r="814" spans="7:14" ht="12.5">
      <c r="G814" s="7"/>
      <c r="N814" s="7"/>
    </row>
    <row r="815" spans="7:14" ht="12.5">
      <c r="G815" s="7"/>
      <c r="N815" s="7"/>
    </row>
    <row r="816" spans="7:14" ht="12.5">
      <c r="G816" s="7"/>
      <c r="N816" s="7"/>
    </row>
    <row r="817" spans="7:14" ht="12.5">
      <c r="G817" s="7"/>
      <c r="N817" s="7"/>
    </row>
    <row r="818" spans="7:14" ht="12.5">
      <c r="G818" s="7"/>
      <c r="N818" s="7"/>
    </row>
    <row r="819" spans="7:14" ht="12.5">
      <c r="G819" s="7"/>
      <c r="N819" s="7"/>
    </row>
    <row r="820" spans="7:14" ht="12.5">
      <c r="G820" s="7"/>
      <c r="N820" s="7"/>
    </row>
    <row r="821" spans="7:14" ht="12.5">
      <c r="G821" s="7"/>
      <c r="N821" s="7"/>
    </row>
    <row r="822" spans="7:14" ht="12.5">
      <c r="G822" s="7"/>
      <c r="N822" s="7"/>
    </row>
    <row r="823" spans="7:14" ht="12.5">
      <c r="G823" s="7"/>
      <c r="N823" s="7"/>
    </row>
    <row r="824" spans="7:14" ht="12.5">
      <c r="G824" s="7"/>
      <c r="N824" s="7"/>
    </row>
    <row r="825" spans="7:14" ht="12.5">
      <c r="G825" s="7"/>
      <c r="N825" s="7"/>
    </row>
    <row r="826" spans="7:14" ht="12.5">
      <c r="G826" s="7"/>
      <c r="N826" s="7"/>
    </row>
    <row r="827" spans="7:14" ht="12.5">
      <c r="G827" s="7"/>
      <c r="N827" s="7"/>
    </row>
    <row r="828" spans="7:14" ht="12.5">
      <c r="G828" s="7"/>
      <c r="N828" s="7"/>
    </row>
    <row r="829" spans="7:14" ht="12.5">
      <c r="G829" s="7"/>
      <c r="N829" s="7"/>
    </row>
    <row r="830" spans="7:14" ht="12.5">
      <c r="G830" s="7"/>
      <c r="N830" s="7"/>
    </row>
    <row r="831" spans="7:14" ht="12.5">
      <c r="G831" s="7"/>
      <c r="N831" s="7"/>
    </row>
    <row r="832" spans="7:14" ht="12.5">
      <c r="G832" s="7"/>
      <c r="N832" s="7"/>
    </row>
    <row r="833" spans="7:14" ht="12.5">
      <c r="G833" s="7"/>
      <c r="N833" s="7"/>
    </row>
    <row r="834" spans="7:14" ht="12.5">
      <c r="G834" s="7"/>
      <c r="N834" s="7"/>
    </row>
    <row r="835" spans="7:14" ht="12.5">
      <c r="G835" s="7"/>
      <c r="N835" s="7"/>
    </row>
    <row r="836" spans="7:14" ht="12.5">
      <c r="G836" s="7"/>
      <c r="N836" s="7"/>
    </row>
    <row r="837" spans="7:14" ht="12.5">
      <c r="G837" s="7"/>
      <c r="N837" s="7"/>
    </row>
    <row r="838" spans="7:14" ht="12.5">
      <c r="G838" s="7"/>
      <c r="N838" s="7"/>
    </row>
    <row r="839" spans="7:14" ht="12.5">
      <c r="G839" s="7"/>
      <c r="N839" s="7"/>
    </row>
    <row r="840" spans="7:14" ht="12.5">
      <c r="G840" s="7"/>
      <c r="N840" s="7"/>
    </row>
    <row r="841" spans="7:14" ht="12.5">
      <c r="G841" s="7"/>
      <c r="N841" s="7"/>
    </row>
    <row r="842" spans="7:14" ht="12.5">
      <c r="G842" s="7"/>
      <c r="N842" s="7"/>
    </row>
    <row r="843" spans="7:14" ht="12.5">
      <c r="G843" s="7"/>
      <c r="N843" s="7"/>
    </row>
    <row r="844" spans="7:14" ht="12.5">
      <c r="G844" s="7"/>
      <c r="N844" s="7"/>
    </row>
    <row r="845" spans="7:14" ht="12.5">
      <c r="G845" s="7"/>
      <c r="N845" s="7"/>
    </row>
    <row r="846" spans="7:14" ht="12.5">
      <c r="G846" s="7"/>
      <c r="N846" s="7"/>
    </row>
    <row r="847" spans="7:14" ht="12.5">
      <c r="G847" s="7"/>
      <c r="N847" s="7"/>
    </row>
    <row r="848" spans="7:14" ht="12.5">
      <c r="G848" s="7"/>
      <c r="N848" s="7"/>
    </row>
    <row r="849" spans="7:14" ht="12.5">
      <c r="G849" s="7"/>
      <c r="N849" s="7"/>
    </row>
    <row r="850" spans="7:14" ht="12.5">
      <c r="G850" s="7"/>
      <c r="N850" s="7"/>
    </row>
    <row r="851" spans="7:14" ht="12.5">
      <c r="G851" s="7"/>
      <c r="N851" s="7"/>
    </row>
    <row r="852" spans="7:14" ht="12.5">
      <c r="G852" s="7"/>
      <c r="N852" s="7"/>
    </row>
    <row r="853" spans="7:14" ht="12.5">
      <c r="G853" s="7"/>
      <c r="N853" s="7"/>
    </row>
    <row r="854" spans="7:14" ht="12.5">
      <c r="G854" s="7"/>
      <c r="N854" s="7"/>
    </row>
    <row r="855" spans="7:14" ht="12.5">
      <c r="G855" s="7"/>
      <c r="N855" s="7"/>
    </row>
    <row r="856" spans="7:14" ht="12.5">
      <c r="G856" s="7"/>
      <c r="N856" s="7"/>
    </row>
    <row r="857" spans="7:14" ht="12.5">
      <c r="G857" s="7"/>
      <c r="N857" s="7"/>
    </row>
    <row r="858" spans="7:14" ht="12.5">
      <c r="G858" s="7"/>
      <c r="N858" s="7"/>
    </row>
    <row r="859" spans="7:14" ht="12.5">
      <c r="G859" s="7"/>
      <c r="N859" s="7"/>
    </row>
    <row r="860" spans="7:14" ht="12.5">
      <c r="G860" s="7"/>
      <c r="N860" s="7"/>
    </row>
    <row r="861" spans="7:14" ht="12.5">
      <c r="G861" s="7"/>
      <c r="N861" s="7"/>
    </row>
    <row r="862" spans="7:14" ht="12.5">
      <c r="G862" s="7"/>
      <c r="N862" s="7"/>
    </row>
    <row r="863" spans="7:14" ht="12.5">
      <c r="G863" s="7"/>
      <c r="N863" s="7"/>
    </row>
    <row r="864" spans="7:14" ht="12.5">
      <c r="G864" s="7"/>
      <c r="N864" s="7"/>
    </row>
    <row r="865" spans="7:14" ht="12.5">
      <c r="G865" s="7"/>
      <c r="N865" s="7"/>
    </row>
    <row r="866" spans="7:14" ht="12.5">
      <c r="G866" s="7"/>
      <c r="N866" s="7"/>
    </row>
    <row r="867" spans="7:14" ht="12.5">
      <c r="G867" s="7"/>
      <c r="N867" s="7"/>
    </row>
    <row r="868" spans="7:14" ht="12.5">
      <c r="G868" s="7"/>
      <c r="N868" s="7"/>
    </row>
    <row r="869" spans="7:14" ht="12.5">
      <c r="G869" s="7"/>
      <c r="N869" s="7"/>
    </row>
    <row r="870" spans="7:14" ht="12.5">
      <c r="G870" s="7"/>
      <c r="N870" s="7"/>
    </row>
    <row r="871" spans="7:14" ht="12.5">
      <c r="G871" s="7"/>
      <c r="N871" s="7"/>
    </row>
    <row r="872" spans="7:14" ht="12.5">
      <c r="G872" s="7"/>
      <c r="N872" s="7"/>
    </row>
    <row r="873" spans="7:14" ht="12.5">
      <c r="G873" s="7"/>
      <c r="N873" s="7"/>
    </row>
    <row r="874" spans="7:14" ht="12.5">
      <c r="G874" s="7"/>
      <c r="N874" s="7"/>
    </row>
    <row r="875" spans="7:14" ht="12.5">
      <c r="G875" s="7"/>
      <c r="N875" s="7"/>
    </row>
    <row r="876" spans="7:14" ht="12.5">
      <c r="G876" s="7"/>
      <c r="N876" s="7"/>
    </row>
    <row r="877" spans="7:14" ht="12.5">
      <c r="G877" s="7"/>
      <c r="N877" s="7"/>
    </row>
    <row r="878" spans="7:14" ht="12.5">
      <c r="G878" s="7"/>
      <c r="N878" s="7"/>
    </row>
    <row r="879" spans="7:14" ht="12.5">
      <c r="G879" s="7"/>
      <c r="N879" s="7"/>
    </row>
    <row r="880" spans="7:14" ht="12.5">
      <c r="G880" s="7"/>
      <c r="N880" s="7"/>
    </row>
    <row r="881" spans="7:14" ht="12.5">
      <c r="G881" s="7"/>
      <c r="N881" s="7"/>
    </row>
    <row r="882" spans="7:14" ht="12.5">
      <c r="G882" s="7"/>
      <c r="N882" s="7"/>
    </row>
    <row r="883" spans="7:14" ht="12.5">
      <c r="G883" s="7"/>
      <c r="N883" s="7"/>
    </row>
    <row r="884" spans="7:14" ht="12.5">
      <c r="G884" s="7"/>
      <c r="N884" s="7"/>
    </row>
    <row r="885" spans="7:14" ht="12.5">
      <c r="G885" s="7"/>
      <c r="N885" s="7"/>
    </row>
    <row r="886" spans="7:14" ht="12.5">
      <c r="G886" s="7"/>
      <c r="N886" s="7"/>
    </row>
    <row r="887" spans="7:14" ht="12.5">
      <c r="G887" s="7"/>
      <c r="N887" s="7"/>
    </row>
    <row r="888" spans="7:14" ht="12.5">
      <c r="G888" s="7"/>
      <c r="N888" s="7"/>
    </row>
    <row r="889" spans="7:14" ht="12.5">
      <c r="G889" s="7"/>
      <c r="N889" s="7"/>
    </row>
    <row r="890" spans="7:14" ht="12.5">
      <c r="G890" s="7"/>
      <c r="N890" s="7"/>
    </row>
    <row r="891" spans="7:14" ht="12.5">
      <c r="G891" s="7"/>
      <c r="N891" s="7"/>
    </row>
    <row r="892" spans="7:14" ht="12.5">
      <c r="G892" s="7"/>
      <c r="N892" s="7"/>
    </row>
    <row r="893" spans="7:14" ht="12.5">
      <c r="G893" s="7"/>
      <c r="N893" s="7"/>
    </row>
    <row r="894" spans="7:14" ht="12.5">
      <c r="G894" s="7"/>
      <c r="N894" s="7"/>
    </row>
    <row r="895" spans="7:14" ht="12.5">
      <c r="G895" s="7"/>
      <c r="N895" s="7"/>
    </row>
    <row r="896" spans="7:14" ht="12.5">
      <c r="G896" s="7"/>
      <c r="N896" s="7"/>
    </row>
    <row r="897" spans="7:14" ht="12.5">
      <c r="G897" s="7"/>
      <c r="N897" s="7"/>
    </row>
    <row r="898" spans="7:14" ht="12.5">
      <c r="G898" s="7"/>
      <c r="N898" s="7"/>
    </row>
    <row r="899" spans="7:14" ht="12.5">
      <c r="G899" s="7"/>
      <c r="N899" s="7"/>
    </row>
    <row r="900" spans="7:14" ht="12.5">
      <c r="G900" s="7"/>
      <c r="N900" s="7"/>
    </row>
    <row r="901" spans="7:14" ht="12.5">
      <c r="G901" s="7"/>
      <c r="N901" s="7"/>
    </row>
    <row r="902" spans="7:14" ht="12.5">
      <c r="G902" s="7"/>
      <c r="N902" s="7"/>
    </row>
    <row r="903" spans="7:14" ht="12.5">
      <c r="G903" s="7"/>
      <c r="N903" s="7"/>
    </row>
    <row r="904" spans="7:14" ht="12.5">
      <c r="G904" s="7"/>
      <c r="N904" s="7"/>
    </row>
    <row r="905" spans="7:14" ht="12.5">
      <c r="G905" s="7"/>
      <c r="N905" s="7"/>
    </row>
    <row r="906" spans="7:14" ht="12.5">
      <c r="G906" s="7"/>
      <c r="N906" s="7"/>
    </row>
    <row r="907" spans="7:14" ht="12.5">
      <c r="G907" s="7"/>
      <c r="N907" s="7"/>
    </row>
    <row r="908" spans="7:14" ht="12.5">
      <c r="G908" s="7"/>
      <c r="N908" s="7"/>
    </row>
    <row r="909" spans="7:14" ht="12.5">
      <c r="G909" s="7"/>
      <c r="N909" s="7"/>
    </row>
    <row r="910" spans="7:14" ht="12.5">
      <c r="G910" s="7"/>
      <c r="N910" s="7"/>
    </row>
    <row r="911" spans="7:14" ht="12.5">
      <c r="G911" s="7"/>
      <c r="N911" s="7"/>
    </row>
    <row r="912" spans="7:14" ht="12.5">
      <c r="G912" s="7"/>
      <c r="N912" s="7"/>
    </row>
    <row r="913" spans="7:14" ht="12.5">
      <c r="G913" s="7"/>
      <c r="N913" s="7"/>
    </row>
    <row r="914" spans="7:14" ht="12.5">
      <c r="G914" s="7"/>
      <c r="N914" s="7"/>
    </row>
    <row r="915" spans="7:14" ht="12.5">
      <c r="G915" s="7"/>
      <c r="N915" s="7"/>
    </row>
    <row r="916" spans="7:14" ht="12.5">
      <c r="G916" s="7"/>
      <c r="N916" s="7"/>
    </row>
    <row r="917" spans="7:14" ht="12.5">
      <c r="G917" s="7"/>
      <c r="N917" s="7"/>
    </row>
    <row r="918" spans="7:14" ht="12.5">
      <c r="G918" s="7"/>
      <c r="N918" s="7"/>
    </row>
    <row r="919" spans="7:14" ht="12.5">
      <c r="G919" s="7"/>
      <c r="N919" s="7"/>
    </row>
    <row r="920" spans="7:14" ht="12.5">
      <c r="G920" s="7"/>
      <c r="N920" s="7"/>
    </row>
    <row r="921" spans="7:14" ht="12.5">
      <c r="G921" s="7"/>
      <c r="N921" s="7"/>
    </row>
    <row r="922" spans="7:14" ht="12.5">
      <c r="G922" s="7"/>
      <c r="N922" s="7"/>
    </row>
    <row r="923" spans="7:14" ht="12.5">
      <c r="G923" s="7"/>
      <c r="N923" s="7"/>
    </row>
    <row r="924" spans="7:14" ht="12.5">
      <c r="G924" s="7"/>
      <c r="N924" s="7"/>
    </row>
    <row r="925" spans="7:14" ht="12.5">
      <c r="G925" s="7"/>
      <c r="N925" s="7"/>
    </row>
    <row r="926" spans="7:14" ht="12.5">
      <c r="G926" s="7"/>
      <c r="N926" s="7"/>
    </row>
    <row r="927" spans="7:14" ht="12.5">
      <c r="G927" s="7"/>
      <c r="N927" s="7"/>
    </row>
    <row r="928" spans="7:14" ht="12.5">
      <c r="G928" s="7"/>
      <c r="N928" s="7"/>
    </row>
    <row r="929" spans="7:14" ht="12.5">
      <c r="G929" s="7"/>
      <c r="N929" s="7"/>
    </row>
    <row r="930" spans="7:14" ht="12.5">
      <c r="G930" s="7"/>
      <c r="N930" s="7"/>
    </row>
    <row r="931" spans="7:14" ht="12.5">
      <c r="G931" s="7"/>
      <c r="N931" s="7"/>
    </row>
    <row r="932" spans="7:14" ht="12.5">
      <c r="G932" s="7"/>
      <c r="N932" s="7"/>
    </row>
    <row r="933" spans="7:14" ht="12.5">
      <c r="G933" s="7"/>
      <c r="N933" s="7"/>
    </row>
    <row r="934" spans="7:14" ht="12.5">
      <c r="G934" s="7"/>
      <c r="N934" s="7"/>
    </row>
    <row r="935" spans="7:14" ht="12.5">
      <c r="G935" s="7"/>
      <c r="N935" s="7"/>
    </row>
    <row r="936" spans="7:14" ht="12.5">
      <c r="G936" s="7"/>
      <c r="N936" s="7"/>
    </row>
    <row r="937" spans="7:14" ht="12.5">
      <c r="G937" s="7"/>
      <c r="N937" s="7"/>
    </row>
    <row r="938" spans="7:14" ht="12.5">
      <c r="G938" s="7"/>
      <c r="N938" s="7"/>
    </row>
    <row r="939" spans="7:14" ht="12.5">
      <c r="G939" s="7"/>
      <c r="N939" s="7"/>
    </row>
    <row r="940" spans="7:14" ht="12.5">
      <c r="G940" s="7"/>
      <c r="N940" s="7"/>
    </row>
    <row r="941" spans="7:14" ht="12.5">
      <c r="G941" s="7"/>
      <c r="N941" s="7"/>
    </row>
    <row r="942" spans="7:14" ht="12.5">
      <c r="G942" s="7"/>
      <c r="N942" s="7"/>
    </row>
    <row r="943" spans="7:14" ht="12.5">
      <c r="G943" s="7"/>
      <c r="N943" s="7"/>
    </row>
    <row r="944" spans="7:14" ht="12.5">
      <c r="G944" s="7"/>
      <c r="N944" s="7"/>
    </row>
    <row r="945" spans="7:14" ht="12.5">
      <c r="G945" s="7"/>
      <c r="N945" s="7"/>
    </row>
    <row r="946" spans="7:14" ht="12.5">
      <c r="G946" s="7"/>
      <c r="N946" s="7"/>
    </row>
    <row r="947" spans="7:14" ht="12.5">
      <c r="G947" s="7"/>
      <c r="N947" s="7"/>
    </row>
    <row r="948" spans="7:14" ht="12.5">
      <c r="G948" s="7"/>
      <c r="N948" s="7"/>
    </row>
    <row r="949" spans="7:14" ht="12.5">
      <c r="G949" s="7"/>
      <c r="N949" s="7"/>
    </row>
    <row r="950" spans="7:14" ht="12.5">
      <c r="G950" s="7"/>
      <c r="N950" s="7"/>
    </row>
    <row r="951" spans="7:14" ht="12.5">
      <c r="G951" s="7"/>
      <c r="N951" s="7"/>
    </row>
    <row r="952" spans="7:14" ht="12.5">
      <c r="G952" s="7"/>
      <c r="N952" s="7"/>
    </row>
    <row r="953" spans="7:14" ht="12.5">
      <c r="G953" s="7"/>
      <c r="N953" s="7"/>
    </row>
    <row r="954" spans="7:14" ht="12.5">
      <c r="G954" s="7"/>
      <c r="N954" s="7"/>
    </row>
    <row r="955" spans="7:14" ht="12.5">
      <c r="G955" s="7"/>
      <c r="N955" s="7"/>
    </row>
    <row r="956" spans="7:14" ht="12.5">
      <c r="G956" s="7"/>
      <c r="N956" s="7"/>
    </row>
    <row r="957" spans="7:14" ht="12.5">
      <c r="G957" s="7"/>
      <c r="N957" s="7"/>
    </row>
    <row r="958" spans="7:14" ht="12.5">
      <c r="G958" s="7"/>
      <c r="N958" s="7"/>
    </row>
    <row r="959" spans="7:14" ht="12.5">
      <c r="G959" s="7"/>
      <c r="N959" s="7"/>
    </row>
    <row r="960" spans="7:14" ht="12.5">
      <c r="G960" s="7"/>
      <c r="N960" s="7"/>
    </row>
    <row r="961" spans="7:14" ht="12.5">
      <c r="G961" s="7"/>
      <c r="N961" s="7"/>
    </row>
    <row r="962" spans="7:14" ht="12.5">
      <c r="G962" s="7"/>
      <c r="N962" s="7"/>
    </row>
    <row r="963" spans="7:14" ht="12.5">
      <c r="G963" s="7"/>
      <c r="N963" s="7"/>
    </row>
    <row r="964" spans="7:14" ht="12.5">
      <c r="G964" s="7"/>
      <c r="N964" s="7"/>
    </row>
    <row r="965" spans="7:14" ht="12.5">
      <c r="G965" s="7"/>
      <c r="N965" s="7"/>
    </row>
    <row r="966" spans="7:14" ht="12.5">
      <c r="G966" s="7"/>
      <c r="N966" s="7"/>
    </row>
    <row r="967" spans="7:14" ht="12.5">
      <c r="G967" s="7"/>
      <c r="N967" s="7"/>
    </row>
    <row r="968" spans="7:14" ht="12.5">
      <c r="G968" s="7"/>
      <c r="N968" s="7"/>
    </row>
    <row r="969" spans="7:14" ht="12.5">
      <c r="G969" s="7"/>
      <c r="N969" s="7"/>
    </row>
    <row r="970" spans="7:14" ht="12.5">
      <c r="G970" s="7"/>
      <c r="N970" s="7"/>
    </row>
    <row r="971" spans="7:14" ht="12.5">
      <c r="G971" s="7"/>
      <c r="N971" s="7"/>
    </row>
    <row r="972" spans="7:14" ht="12.5">
      <c r="G972" s="7"/>
      <c r="N972" s="7"/>
    </row>
    <row r="973" spans="7:14" ht="12.5">
      <c r="G973" s="7"/>
      <c r="N973" s="7"/>
    </row>
    <row r="974" spans="7:14" ht="12.5">
      <c r="G974" s="7"/>
      <c r="N974" s="7"/>
    </row>
    <row r="975" spans="7:14" ht="12.5">
      <c r="G975" s="7"/>
      <c r="N975" s="7"/>
    </row>
    <row r="976" spans="7:14" ht="12.5">
      <c r="G976" s="7"/>
      <c r="N976" s="7"/>
    </row>
    <row r="977" spans="7:14" ht="12.5">
      <c r="G977" s="7"/>
      <c r="N977" s="7"/>
    </row>
    <row r="978" spans="7:14" ht="12.5">
      <c r="G978" s="7"/>
      <c r="N978" s="7"/>
    </row>
    <row r="979" spans="7:14" ht="12.5">
      <c r="G979" s="7"/>
      <c r="N979" s="7"/>
    </row>
    <row r="980" spans="7:14" ht="12.5">
      <c r="G980" s="7"/>
      <c r="N980" s="7"/>
    </row>
    <row r="981" spans="7:14" ht="12.5">
      <c r="G981" s="7"/>
      <c r="N981" s="7"/>
    </row>
    <row r="982" spans="7:14" ht="12.5">
      <c r="G982" s="7"/>
      <c r="N982" s="7"/>
    </row>
    <row r="983" spans="7:14" ht="12.5">
      <c r="G983" s="7"/>
      <c r="N983" s="7"/>
    </row>
    <row r="984" spans="7:14" ht="12.5">
      <c r="G984" s="7"/>
      <c r="N984" s="7"/>
    </row>
    <row r="985" spans="7:14" ht="12.5">
      <c r="G985" s="7"/>
      <c r="N985" s="7"/>
    </row>
    <row r="986" spans="7:14" ht="12.5">
      <c r="G986" s="7"/>
      <c r="N986" s="7"/>
    </row>
    <row r="987" spans="7:14" ht="12.5">
      <c r="G987" s="7"/>
      <c r="N987" s="7"/>
    </row>
    <row r="988" spans="7:14" ht="12.5">
      <c r="G988" s="7"/>
      <c r="N988" s="7"/>
    </row>
    <row r="989" spans="7:14" ht="12.5">
      <c r="G989" s="7"/>
      <c r="N989" s="7"/>
    </row>
    <row r="990" spans="7:14" ht="12.5">
      <c r="G990" s="7"/>
      <c r="N990" s="7"/>
    </row>
    <row r="991" spans="7:14" ht="12.5">
      <c r="G991" s="7"/>
      <c r="N991" s="7"/>
    </row>
    <row r="992" spans="7:14" ht="12.5">
      <c r="G992" s="7"/>
      <c r="N992" s="7"/>
    </row>
    <row r="993" spans="7:14" ht="12.5">
      <c r="G993" s="7"/>
      <c r="N993" s="7"/>
    </row>
    <row r="994" spans="7:14" ht="12.5">
      <c r="G994" s="7"/>
      <c r="N994" s="7"/>
    </row>
    <row r="995" spans="7:14" ht="12.5">
      <c r="G995" s="7"/>
      <c r="N995" s="7"/>
    </row>
    <row r="996" spans="7:14" ht="12.5">
      <c r="G996" s="7"/>
      <c r="N996" s="7"/>
    </row>
    <row r="997" spans="7:14" ht="12.5">
      <c r="G997" s="7"/>
      <c r="N997" s="7"/>
    </row>
    <row r="998" spans="7:14" ht="12.5">
      <c r="G998" s="7"/>
      <c r="N998" s="7"/>
    </row>
    <row r="999" spans="7:14" ht="12.5">
      <c r="G999" s="7"/>
      <c r="N999" s="7"/>
    </row>
    <row r="100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inks>
    <hyperlink ref="W2" r:id="rId1" xr:uid="{00000000-0004-0000-0100-000000000000}"/>
    <hyperlink ref="W3" r:id="rId2" xr:uid="{00000000-0004-0000-0100-000001000000}"/>
    <hyperlink ref="W4" r:id="rId3" xr:uid="{00000000-0004-0000-0100-000002000000}"/>
    <hyperlink ref="W7" r:id="rId4" xr:uid="{00000000-0004-0000-0100-000003000000}"/>
    <hyperlink ref="W8" r:id="rId5" xr:uid="{00000000-0004-0000-0100-000004000000}"/>
    <hyperlink ref="AB8" r:id="rId6" xr:uid="{00000000-0004-0000-0100-000005000000}"/>
    <hyperlink ref="W11" r:id="rId7" xr:uid="{00000000-0004-0000-0100-000006000000}"/>
    <hyperlink ref="W12" r:id="rId8" xr:uid="{00000000-0004-0000-0100-000007000000}"/>
    <hyperlink ref="W18" r:id="rId9" xr:uid="{00000000-0004-0000-0100-000008000000}"/>
    <hyperlink ref="W20" r:id="rId10" xr:uid="{00000000-0004-0000-0100-000009000000}"/>
    <hyperlink ref="W23" r:id="rId11" xr:uid="{00000000-0004-0000-0100-00000A000000}"/>
    <hyperlink ref="W24" r:id="rId12" xr:uid="{00000000-0004-0000-0100-00000B000000}"/>
    <hyperlink ref="W27" r:id="rId13" xr:uid="{00000000-0004-0000-0100-00000C000000}"/>
    <hyperlink ref="W28" r:id="rId14" xr:uid="{00000000-0004-0000-0100-00000D000000}"/>
    <hyperlink ref="W29" r:id="rId15" xr:uid="{00000000-0004-0000-0100-00000E000000}"/>
    <hyperlink ref="W31" r:id="rId16" xr:uid="{00000000-0004-0000-0100-00000F000000}"/>
    <hyperlink ref="W32" r:id="rId17" xr:uid="{00000000-0004-0000-0100-000010000000}"/>
    <hyperlink ref="W33" r:id="rId18" xr:uid="{00000000-0004-0000-0100-000011000000}"/>
    <hyperlink ref="W34" r:id="rId19" xr:uid="{00000000-0004-0000-0100-000012000000}"/>
    <hyperlink ref="W35" r:id="rId20" xr:uid="{00000000-0004-0000-0100-000013000000}"/>
    <hyperlink ref="W36" r:id="rId21" xr:uid="{00000000-0004-0000-0100-000014000000}"/>
    <hyperlink ref="W37" r:id="rId22" xr:uid="{00000000-0004-0000-0100-000015000000}"/>
    <hyperlink ref="W38" r:id="rId23" xr:uid="{00000000-0004-0000-0100-000016000000}"/>
    <hyperlink ref="W39" r:id="rId24" xr:uid="{00000000-0004-0000-0100-000017000000}"/>
    <hyperlink ref="W44" r:id="rId25" xr:uid="{00000000-0004-0000-0100-000018000000}"/>
    <hyperlink ref="W46" r:id="rId26" xr:uid="{00000000-0004-0000-0100-000019000000}"/>
    <hyperlink ref="W47" r:id="rId27" xr:uid="{00000000-0004-0000-0100-00001A000000}"/>
    <hyperlink ref="W48" r:id="rId28" xr:uid="{00000000-0004-0000-0100-00001B000000}"/>
    <hyperlink ref="W49" r:id="rId29" xr:uid="{00000000-0004-0000-0100-00001C000000}"/>
    <hyperlink ref="W50" r:id="rId30" xr:uid="{00000000-0004-0000-0100-00001D000000}"/>
    <hyperlink ref="W53" r:id="rId31" xr:uid="{00000000-0004-0000-0100-00001E000000}"/>
    <hyperlink ref="W54" r:id="rId32" xr:uid="{00000000-0004-0000-0100-00001F000000}"/>
    <hyperlink ref="W55" r:id="rId33" xr:uid="{00000000-0004-0000-0100-000020000000}"/>
    <hyperlink ref="W56" r:id="rId34" xr:uid="{00000000-0004-0000-0100-000021000000}"/>
    <hyperlink ref="U57" r:id="rId35" xr:uid="{00000000-0004-0000-0100-000022000000}"/>
    <hyperlink ref="U58" r:id="rId36" xr:uid="{00000000-0004-0000-0100-000023000000}"/>
    <hyperlink ref="W59" r:id="rId37" xr:uid="{00000000-0004-0000-0100-000024000000}"/>
    <hyperlink ref="W60" r:id="rId38" xr:uid="{00000000-0004-0000-0100-000025000000}"/>
    <hyperlink ref="W65" r:id="rId39" xr:uid="{00000000-0004-0000-0100-000026000000}"/>
    <hyperlink ref="W66" r:id="rId40" xr:uid="{00000000-0004-0000-0100-000027000000}"/>
    <hyperlink ref="W67" r:id="rId41" xr:uid="{00000000-0004-0000-0100-000028000000}"/>
    <hyperlink ref="W68" r:id="rId42" xr:uid="{00000000-0004-0000-0100-000029000000}"/>
    <hyperlink ref="W69" r:id="rId43" xr:uid="{00000000-0004-0000-0100-00002A000000}"/>
    <hyperlink ref="W70" r:id="rId44" xr:uid="{00000000-0004-0000-0100-00002B000000}"/>
    <hyperlink ref="W71" r:id="rId45" xr:uid="{00000000-0004-0000-0100-00002C000000}"/>
    <hyperlink ref="W74" r:id="rId46" xr:uid="{00000000-0004-0000-0100-00002D000000}"/>
    <hyperlink ref="W75" r:id="rId47" xr:uid="{00000000-0004-0000-0100-00002E000000}"/>
    <hyperlink ref="W76" r:id="rId48" xr:uid="{00000000-0004-0000-0100-00002F000000}"/>
  </hyperlinks>
  <pageMargins left="0.7" right="0.7" top="0.75" bottom="0.75" header="0.3" footer="0.3"/>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cols>
    <col min="2" max="2" width="32.26953125" customWidth="1"/>
    <col min="3" max="3" width="14.6328125" customWidth="1"/>
    <col min="9" max="9" width="17.90625" customWidth="1"/>
    <col min="13" max="13" width="15.90625" customWidth="1"/>
    <col min="16" max="16" width="23.90625" customWidth="1"/>
  </cols>
  <sheetData>
    <row r="1" spans="1:9" ht="13">
      <c r="A1" s="1" t="s">
        <v>295</v>
      </c>
      <c r="B1" s="1" t="s">
        <v>296</v>
      </c>
      <c r="C1" s="1" t="s">
        <v>297</v>
      </c>
      <c r="D1" s="1" t="s">
        <v>298</v>
      </c>
      <c r="E1" s="1" t="s">
        <v>299</v>
      </c>
      <c r="F1" s="1" t="s">
        <v>12</v>
      </c>
      <c r="G1" s="1" t="s">
        <v>300</v>
      </c>
    </row>
    <row r="2" spans="1:9" ht="15.75" customHeight="1">
      <c r="A2" s="4" t="s">
        <v>301</v>
      </c>
      <c r="B2" s="4" t="s">
        <v>78</v>
      </c>
      <c r="C2" s="4" t="s">
        <v>302</v>
      </c>
      <c r="D2" s="4">
        <v>1</v>
      </c>
      <c r="E2" s="4">
        <v>1</v>
      </c>
      <c r="F2" s="4" t="s">
        <v>264</v>
      </c>
      <c r="G2" s="4" t="s">
        <v>232</v>
      </c>
      <c r="I2" s="51"/>
    </row>
    <row r="3" spans="1:9" ht="15.75" customHeight="1">
      <c r="A3" s="4" t="s">
        <v>301</v>
      </c>
      <c r="B3" s="4" t="s">
        <v>78</v>
      </c>
      <c r="C3" s="4" t="s">
        <v>302</v>
      </c>
      <c r="D3" s="4">
        <v>1</v>
      </c>
      <c r="E3" s="4">
        <v>1</v>
      </c>
      <c r="F3" s="4" t="s">
        <v>303</v>
      </c>
      <c r="G3" s="4" t="s">
        <v>232</v>
      </c>
    </row>
    <row r="4" spans="1:9" ht="15.75" customHeight="1">
      <c r="A4" s="4" t="s">
        <v>301</v>
      </c>
      <c r="B4" s="4" t="s">
        <v>78</v>
      </c>
      <c r="C4" s="4" t="s">
        <v>304</v>
      </c>
      <c r="D4" s="4">
        <v>2</v>
      </c>
      <c r="E4" s="4">
        <v>2.59</v>
      </c>
      <c r="F4" s="4" t="s">
        <v>264</v>
      </c>
      <c r="G4" s="4" t="s">
        <v>232</v>
      </c>
    </row>
    <row r="5" spans="1:9" ht="15.75" customHeight="1">
      <c r="A5" s="4" t="s">
        <v>301</v>
      </c>
      <c r="B5" s="4" t="s">
        <v>78</v>
      </c>
      <c r="C5" s="4" t="s">
        <v>304</v>
      </c>
      <c r="D5" s="4">
        <v>2</v>
      </c>
      <c r="E5" s="4">
        <v>1.98</v>
      </c>
      <c r="F5" s="4" t="s">
        <v>303</v>
      </c>
      <c r="G5" s="4" t="s">
        <v>232</v>
      </c>
    </row>
    <row r="6" spans="1:9" ht="15.75" customHeight="1">
      <c r="A6" s="4" t="s">
        <v>301</v>
      </c>
      <c r="B6" s="4" t="s">
        <v>78</v>
      </c>
      <c r="C6" s="4" t="s">
        <v>305</v>
      </c>
      <c r="D6" s="4">
        <v>3</v>
      </c>
      <c r="E6" s="4">
        <v>1.75</v>
      </c>
      <c r="F6" s="4" t="s">
        <v>264</v>
      </c>
      <c r="G6" s="4" t="s">
        <v>232</v>
      </c>
    </row>
    <row r="7" spans="1:9" ht="15.75" customHeight="1">
      <c r="A7" s="4" t="s">
        <v>301</v>
      </c>
      <c r="B7" s="4" t="s">
        <v>78</v>
      </c>
      <c r="C7" s="4" t="s">
        <v>305</v>
      </c>
      <c r="D7" s="4">
        <v>3</v>
      </c>
      <c r="E7" s="4">
        <v>1.37</v>
      </c>
      <c r="F7" s="4" t="s">
        <v>303</v>
      </c>
      <c r="G7" s="4" t="s">
        <v>232</v>
      </c>
    </row>
    <row r="8" spans="1:9" ht="15.75" customHeight="1">
      <c r="A8" s="4" t="s">
        <v>301</v>
      </c>
      <c r="B8" s="4" t="s">
        <v>306</v>
      </c>
      <c r="C8" s="4" t="s">
        <v>302</v>
      </c>
      <c r="D8" s="4">
        <v>1</v>
      </c>
      <c r="E8" s="4">
        <v>1</v>
      </c>
      <c r="F8" s="4" t="s">
        <v>264</v>
      </c>
      <c r="G8" s="4" t="s">
        <v>232</v>
      </c>
    </row>
    <row r="9" spans="1:9" ht="15.75" customHeight="1">
      <c r="A9" s="4" t="s">
        <v>301</v>
      </c>
      <c r="B9" s="4" t="s">
        <v>306</v>
      </c>
      <c r="C9" s="4" t="s">
        <v>302</v>
      </c>
      <c r="D9" s="4">
        <v>1</v>
      </c>
      <c r="E9" s="4">
        <v>1</v>
      </c>
      <c r="F9" s="4" t="s">
        <v>303</v>
      </c>
      <c r="G9" s="4" t="s">
        <v>232</v>
      </c>
    </row>
    <row r="10" spans="1:9" ht="15.75" customHeight="1">
      <c r="A10" s="4" t="s">
        <v>301</v>
      </c>
      <c r="B10" s="4" t="s">
        <v>306</v>
      </c>
      <c r="C10" s="4" t="s">
        <v>304</v>
      </c>
      <c r="D10" s="4">
        <v>2</v>
      </c>
      <c r="E10" s="4">
        <v>8.43</v>
      </c>
      <c r="F10" s="4" t="s">
        <v>264</v>
      </c>
      <c r="G10" s="4" t="s">
        <v>232</v>
      </c>
    </row>
    <row r="11" spans="1:9" ht="15.75" customHeight="1">
      <c r="A11" s="4" t="s">
        <v>301</v>
      </c>
      <c r="B11" s="4" t="s">
        <v>306</v>
      </c>
      <c r="C11" s="4" t="s">
        <v>304</v>
      </c>
      <c r="D11" s="4">
        <v>2</v>
      </c>
      <c r="E11" s="4">
        <v>8.43</v>
      </c>
      <c r="F11" s="4" t="s">
        <v>303</v>
      </c>
      <c r="G11" s="4" t="s">
        <v>232</v>
      </c>
    </row>
    <row r="12" spans="1:9" ht="15.75" customHeight="1">
      <c r="A12" s="4" t="s">
        <v>301</v>
      </c>
      <c r="B12" s="4" t="s">
        <v>306</v>
      </c>
      <c r="C12" s="4" t="s">
        <v>305</v>
      </c>
      <c r="D12" s="4">
        <v>3</v>
      </c>
      <c r="E12" s="4">
        <v>4.3</v>
      </c>
      <c r="F12" s="4" t="s">
        <v>264</v>
      </c>
      <c r="G12" s="4" t="s">
        <v>232</v>
      </c>
    </row>
    <row r="13" spans="1:9" ht="15.75" customHeight="1">
      <c r="A13" s="4" t="s">
        <v>301</v>
      </c>
      <c r="B13" s="4" t="s">
        <v>306</v>
      </c>
      <c r="C13" s="4" t="s">
        <v>305</v>
      </c>
      <c r="D13" s="4">
        <v>3</v>
      </c>
      <c r="E13" s="4">
        <v>4.3</v>
      </c>
      <c r="F13" s="4" t="s">
        <v>303</v>
      </c>
      <c r="G13" s="4" t="s">
        <v>232</v>
      </c>
    </row>
    <row r="14" spans="1:9" ht="15.75" customHeight="1">
      <c r="A14" s="4" t="s">
        <v>301</v>
      </c>
      <c r="B14" s="4" t="s">
        <v>84</v>
      </c>
      <c r="C14" s="4" t="s">
        <v>302</v>
      </c>
      <c r="D14" s="4">
        <v>1</v>
      </c>
      <c r="E14" s="4">
        <v>1</v>
      </c>
      <c r="F14" s="4" t="s">
        <v>264</v>
      </c>
      <c r="G14" s="4" t="s">
        <v>232</v>
      </c>
    </row>
    <row r="15" spans="1:9" ht="15.75" customHeight="1">
      <c r="A15" s="4" t="s">
        <v>301</v>
      </c>
      <c r="B15" s="4" t="s">
        <v>84</v>
      </c>
      <c r="C15" s="4" t="s">
        <v>302</v>
      </c>
      <c r="D15" s="4">
        <v>1</v>
      </c>
      <c r="E15" s="4">
        <v>1</v>
      </c>
      <c r="F15" s="4" t="s">
        <v>303</v>
      </c>
      <c r="G15" s="4" t="s">
        <v>232</v>
      </c>
    </row>
    <row r="16" spans="1:9" ht="15.75" customHeight="1">
      <c r="A16" s="4" t="s">
        <v>301</v>
      </c>
      <c r="B16" s="4" t="s">
        <v>84</v>
      </c>
      <c r="C16" s="4" t="s">
        <v>304</v>
      </c>
      <c r="D16" s="4">
        <v>2</v>
      </c>
      <c r="E16" s="4">
        <v>1.5</v>
      </c>
      <c r="F16" s="4" t="s">
        <v>264</v>
      </c>
      <c r="G16" s="4" t="s">
        <v>232</v>
      </c>
    </row>
    <row r="17" spans="1:8" ht="15.75" customHeight="1">
      <c r="A17" s="4" t="s">
        <v>301</v>
      </c>
      <c r="B17" s="4" t="s">
        <v>84</v>
      </c>
      <c r="C17" s="4" t="s">
        <v>304</v>
      </c>
      <c r="D17" s="4">
        <v>2</v>
      </c>
      <c r="E17" s="4">
        <v>1.32</v>
      </c>
      <c r="F17" s="4" t="s">
        <v>303</v>
      </c>
      <c r="G17" s="4" t="s">
        <v>232</v>
      </c>
    </row>
    <row r="18" spans="1:8" ht="15.75" customHeight="1">
      <c r="A18" s="4" t="s">
        <v>301</v>
      </c>
      <c r="B18" s="4" t="s">
        <v>84</v>
      </c>
      <c r="C18" s="4" t="s">
        <v>305</v>
      </c>
      <c r="D18" s="4">
        <v>3</v>
      </c>
      <c r="E18" s="4">
        <v>1.29</v>
      </c>
      <c r="F18" s="4" t="s">
        <v>264</v>
      </c>
      <c r="G18" s="4" t="s">
        <v>232</v>
      </c>
    </row>
    <row r="19" spans="1:8" ht="15.75" customHeight="1">
      <c r="A19" s="4" t="s">
        <v>301</v>
      </c>
      <c r="B19" s="4" t="s">
        <v>84</v>
      </c>
      <c r="C19" s="4" t="s">
        <v>305</v>
      </c>
      <c r="D19" s="4">
        <v>3</v>
      </c>
      <c r="E19" s="4">
        <v>0.98</v>
      </c>
      <c r="F19" s="4" t="s">
        <v>303</v>
      </c>
      <c r="G19" s="4" t="s">
        <v>232</v>
      </c>
    </row>
    <row r="20" spans="1:8" ht="15.75" customHeight="1">
      <c r="A20" s="4" t="s">
        <v>301</v>
      </c>
      <c r="B20" s="4" t="s">
        <v>76</v>
      </c>
      <c r="C20" s="4" t="s">
        <v>302</v>
      </c>
      <c r="D20" s="4">
        <v>1</v>
      </c>
      <c r="E20" s="4">
        <v>1</v>
      </c>
      <c r="F20" s="4" t="s">
        <v>264</v>
      </c>
      <c r="G20" s="4" t="s">
        <v>232</v>
      </c>
    </row>
    <row r="21" spans="1:8" ht="15.75" customHeight="1">
      <c r="A21" s="4" t="s">
        <v>301</v>
      </c>
      <c r="B21" s="4" t="s">
        <v>76</v>
      </c>
      <c r="C21" s="4" t="s">
        <v>302</v>
      </c>
      <c r="D21" s="4">
        <v>1</v>
      </c>
      <c r="E21" s="4">
        <v>1</v>
      </c>
      <c r="F21" s="4" t="s">
        <v>303</v>
      </c>
      <c r="G21" s="4" t="s">
        <v>232</v>
      </c>
    </row>
    <row r="22" spans="1:8" ht="15.75" customHeight="1">
      <c r="A22" s="4" t="s">
        <v>301</v>
      </c>
      <c r="B22" s="4" t="s">
        <v>76</v>
      </c>
      <c r="C22" s="4" t="s">
        <v>304</v>
      </c>
      <c r="D22" s="4">
        <v>2</v>
      </c>
      <c r="E22" s="4">
        <v>1.33</v>
      </c>
      <c r="F22" s="4" t="s">
        <v>264</v>
      </c>
      <c r="G22" s="4" t="s">
        <v>232</v>
      </c>
    </row>
    <row r="23" spans="1:8" ht="15.75" customHeight="1">
      <c r="A23" s="4" t="s">
        <v>301</v>
      </c>
      <c r="B23" s="4" t="s">
        <v>76</v>
      </c>
      <c r="C23" s="4" t="s">
        <v>304</v>
      </c>
      <c r="D23" s="4">
        <v>2</v>
      </c>
      <c r="E23" s="4">
        <v>1.42</v>
      </c>
      <c r="F23" s="4" t="s">
        <v>303</v>
      </c>
      <c r="G23" s="4" t="s">
        <v>232</v>
      </c>
    </row>
    <row r="24" spans="1:8" ht="15.75" customHeight="1">
      <c r="A24" s="4" t="s">
        <v>301</v>
      </c>
      <c r="B24" s="4" t="s">
        <v>76</v>
      </c>
      <c r="C24" s="4" t="s">
        <v>305</v>
      </c>
      <c r="D24" s="4">
        <v>3</v>
      </c>
      <c r="E24" s="4">
        <v>1.1200000000000001</v>
      </c>
      <c r="F24" s="4" t="s">
        <v>264</v>
      </c>
      <c r="G24" s="4" t="s">
        <v>232</v>
      </c>
      <c r="H24" s="4"/>
    </row>
    <row r="25" spans="1:8" ht="15.75" customHeight="1">
      <c r="A25" s="4" t="s">
        <v>301</v>
      </c>
      <c r="B25" s="4" t="s">
        <v>76</v>
      </c>
      <c r="C25" s="4" t="s">
        <v>305</v>
      </c>
      <c r="D25" s="4">
        <v>3</v>
      </c>
      <c r="E25" s="4">
        <v>1.1599999999999999</v>
      </c>
      <c r="F25" s="4" t="s">
        <v>303</v>
      </c>
      <c r="G25" s="4" t="s">
        <v>307</v>
      </c>
    </row>
    <row r="26" spans="1:8" ht="15.75" customHeight="1">
      <c r="A26" s="4" t="s">
        <v>301</v>
      </c>
      <c r="B26" s="4" t="s">
        <v>85</v>
      </c>
      <c r="C26" s="4" t="s">
        <v>302</v>
      </c>
      <c r="D26" s="4">
        <v>1</v>
      </c>
      <c r="E26" s="4">
        <v>1</v>
      </c>
      <c r="F26" s="4" t="s">
        <v>264</v>
      </c>
      <c r="G26" s="4" t="s">
        <v>232</v>
      </c>
    </row>
    <row r="27" spans="1:8" ht="15.75" customHeight="1">
      <c r="A27" s="4" t="s">
        <v>301</v>
      </c>
      <c r="B27" s="4" t="s">
        <v>85</v>
      </c>
      <c r="C27" s="4" t="s">
        <v>302</v>
      </c>
      <c r="D27" s="4">
        <v>1</v>
      </c>
      <c r="E27" s="4">
        <v>1</v>
      </c>
      <c r="F27" s="4" t="s">
        <v>303</v>
      </c>
      <c r="G27" s="4" t="s">
        <v>232</v>
      </c>
    </row>
    <row r="28" spans="1:8" ht="15.75" customHeight="1">
      <c r="A28" s="4" t="s">
        <v>301</v>
      </c>
      <c r="B28" s="4" t="s">
        <v>85</v>
      </c>
      <c r="C28" s="4" t="s">
        <v>304</v>
      </c>
      <c r="D28" s="4">
        <v>2</v>
      </c>
      <c r="E28" s="4">
        <v>1.91</v>
      </c>
      <c r="F28" s="4" t="s">
        <v>264</v>
      </c>
      <c r="G28" s="4" t="s">
        <v>232</v>
      </c>
    </row>
    <row r="29" spans="1:8" ht="15.75" customHeight="1">
      <c r="A29" s="4" t="s">
        <v>301</v>
      </c>
      <c r="B29" s="4" t="s">
        <v>85</v>
      </c>
      <c r="C29" s="4" t="s">
        <v>304</v>
      </c>
      <c r="D29" s="4">
        <v>2</v>
      </c>
      <c r="E29" s="4">
        <v>1.91</v>
      </c>
      <c r="F29" s="4" t="s">
        <v>303</v>
      </c>
      <c r="G29" s="4" t="s">
        <v>232</v>
      </c>
    </row>
    <row r="30" spans="1:8" ht="15.75" customHeight="1">
      <c r="A30" s="4" t="s">
        <v>301</v>
      </c>
      <c r="B30" s="4" t="s">
        <v>85</v>
      </c>
      <c r="C30" s="4" t="s">
        <v>305</v>
      </c>
      <c r="D30" s="4">
        <v>3</v>
      </c>
      <c r="E30" s="4">
        <v>1.1000000000000001</v>
      </c>
      <c r="F30" s="4" t="s">
        <v>264</v>
      </c>
      <c r="G30" s="4" t="s">
        <v>232</v>
      </c>
    </row>
    <row r="31" spans="1:8" ht="15.75" customHeight="1">
      <c r="A31" s="4" t="s">
        <v>301</v>
      </c>
      <c r="B31" s="4" t="s">
        <v>85</v>
      </c>
      <c r="C31" s="4" t="s">
        <v>305</v>
      </c>
      <c r="D31" s="4">
        <v>3</v>
      </c>
      <c r="E31" s="4">
        <v>1.1000000000000001</v>
      </c>
      <c r="F31" s="4" t="s">
        <v>303</v>
      </c>
      <c r="G31" s="4" t="s">
        <v>307</v>
      </c>
    </row>
    <row r="32" spans="1:8" ht="15.75" customHeight="1">
      <c r="A32" s="4" t="s">
        <v>301</v>
      </c>
      <c r="B32" s="4" t="s">
        <v>86</v>
      </c>
      <c r="C32" s="4" t="s">
        <v>302</v>
      </c>
      <c r="D32" s="4">
        <v>1</v>
      </c>
      <c r="E32" s="4">
        <v>1</v>
      </c>
      <c r="F32" s="4" t="s">
        <v>264</v>
      </c>
      <c r="G32" s="4" t="s">
        <v>232</v>
      </c>
    </row>
    <row r="33" spans="1:7" ht="12.5">
      <c r="A33" s="4" t="s">
        <v>301</v>
      </c>
      <c r="B33" s="4" t="s">
        <v>86</v>
      </c>
      <c r="C33" s="4" t="s">
        <v>302</v>
      </c>
      <c r="D33" s="4">
        <v>1</v>
      </c>
      <c r="E33" s="4">
        <v>1</v>
      </c>
      <c r="F33" s="4" t="s">
        <v>303</v>
      </c>
      <c r="G33" s="4" t="s">
        <v>232</v>
      </c>
    </row>
    <row r="34" spans="1:7" ht="12.5">
      <c r="A34" s="4" t="s">
        <v>301</v>
      </c>
      <c r="B34" s="4" t="s">
        <v>86</v>
      </c>
      <c r="C34" s="4" t="s">
        <v>304</v>
      </c>
      <c r="D34" s="4">
        <v>2</v>
      </c>
      <c r="E34" s="4">
        <v>1.61</v>
      </c>
      <c r="F34" s="4" t="s">
        <v>264</v>
      </c>
      <c r="G34" s="4" t="s">
        <v>232</v>
      </c>
    </row>
    <row r="35" spans="1:7" ht="12.5">
      <c r="A35" s="4" t="s">
        <v>301</v>
      </c>
      <c r="B35" s="4" t="s">
        <v>86</v>
      </c>
      <c r="C35" s="4" t="s">
        <v>304</v>
      </c>
      <c r="D35" s="4">
        <v>2</v>
      </c>
      <c r="E35" s="4">
        <v>1.61</v>
      </c>
      <c r="F35" s="4" t="s">
        <v>303</v>
      </c>
      <c r="G35" s="4" t="s">
        <v>232</v>
      </c>
    </row>
    <row r="36" spans="1:7" ht="12.5">
      <c r="A36" s="4" t="s">
        <v>301</v>
      </c>
      <c r="B36" s="4" t="s">
        <v>86</v>
      </c>
      <c r="C36" s="4" t="s">
        <v>305</v>
      </c>
      <c r="D36" s="4">
        <v>3</v>
      </c>
      <c r="E36" s="4">
        <v>1.21</v>
      </c>
      <c r="F36" s="4" t="s">
        <v>264</v>
      </c>
      <c r="G36" s="4" t="s">
        <v>232</v>
      </c>
    </row>
    <row r="37" spans="1:7" ht="12.5">
      <c r="A37" s="4" t="s">
        <v>301</v>
      </c>
      <c r="B37" s="4" t="s">
        <v>86</v>
      </c>
      <c r="C37" s="4" t="s">
        <v>305</v>
      </c>
      <c r="D37" s="4">
        <v>3</v>
      </c>
      <c r="E37" s="4">
        <v>1.21</v>
      </c>
      <c r="F37" s="4" t="s">
        <v>303</v>
      </c>
      <c r="G37" s="4" t="s">
        <v>307</v>
      </c>
    </row>
    <row r="38" spans="1:7" ht="12.5">
      <c r="A38" s="4" t="s">
        <v>301</v>
      </c>
      <c r="B38" s="4" t="s">
        <v>123</v>
      </c>
      <c r="C38" s="4" t="s">
        <v>304</v>
      </c>
      <c r="D38" s="4">
        <v>2</v>
      </c>
      <c r="E38" s="4">
        <v>2.0299999999999998</v>
      </c>
      <c r="F38" s="4" t="s">
        <v>264</v>
      </c>
      <c r="G38" s="4" t="s">
        <v>307</v>
      </c>
    </row>
    <row r="39" spans="1:7" ht="12.5">
      <c r="A39" s="4" t="s">
        <v>301</v>
      </c>
      <c r="B39" s="4" t="s">
        <v>123</v>
      </c>
      <c r="C39" s="4" t="s">
        <v>305</v>
      </c>
      <c r="D39" s="4">
        <v>3</v>
      </c>
      <c r="E39" s="4">
        <v>2.0299999999999998</v>
      </c>
      <c r="F39" s="4" t="s">
        <v>264</v>
      </c>
      <c r="G39" s="4" t="s">
        <v>307</v>
      </c>
    </row>
    <row r="40" spans="1:7" ht="12.5">
      <c r="A40" s="4" t="s">
        <v>301</v>
      </c>
      <c r="B40" s="4" t="s">
        <v>123</v>
      </c>
      <c r="C40" s="4" t="s">
        <v>302</v>
      </c>
      <c r="D40" s="4">
        <v>1</v>
      </c>
      <c r="E40" s="4">
        <v>1</v>
      </c>
      <c r="F40" s="4" t="s">
        <v>264</v>
      </c>
      <c r="G40" s="4" t="s">
        <v>307</v>
      </c>
    </row>
    <row r="41" spans="1:7" ht="12.5">
      <c r="A41" s="4" t="s">
        <v>308</v>
      </c>
      <c r="B41" s="4" t="s">
        <v>78</v>
      </c>
      <c r="C41" s="4" t="s">
        <v>309</v>
      </c>
      <c r="D41" s="4">
        <v>2</v>
      </c>
      <c r="E41" s="4">
        <v>1.1399999999999999</v>
      </c>
      <c r="F41" s="4" t="s">
        <v>264</v>
      </c>
      <c r="G41" s="4" t="s">
        <v>232</v>
      </c>
    </row>
    <row r="42" spans="1:7" ht="12.5">
      <c r="A42" s="4" t="s">
        <v>308</v>
      </c>
      <c r="B42" s="4" t="s">
        <v>78</v>
      </c>
      <c r="C42" s="4" t="s">
        <v>310</v>
      </c>
      <c r="D42" s="4">
        <v>1</v>
      </c>
      <c r="E42" s="4">
        <v>1</v>
      </c>
      <c r="F42" s="4" t="s">
        <v>264</v>
      </c>
      <c r="G42" s="4" t="s">
        <v>232</v>
      </c>
    </row>
    <row r="43" spans="1:7" ht="12.5">
      <c r="A43" s="4" t="s">
        <v>308</v>
      </c>
      <c r="B43" s="4" t="s">
        <v>78</v>
      </c>
      <c r="C43" s="4" t="s">
        <v>309</v>
      </c>
      <c r="D43" s="4">
        <v>2</v>
      </c>
      <c r="E43" s="4">
        <v>1.1399999999999999</v>
      </c>
      <c r="F43" s="4" t="s">
        <v>303</v>
      </c>
      <c r="G43" s="4" t="s">
        <v>232</v>
      </c>
    </row>
    <row r="44" spans="1:7" ht="12.5">
      <c r="A44" s="4" t="s">
        <v>308</v>
      </c>
      <c r="B44" s="4" t="s">
        <v>78</v>
      </c>
      <c r="C44" s="4" t="s">
        <v>310</v>
      </c>
      <c r="D44" s="4">
        <v>1</v>
      </c>
      <c r="E44" s="4">
        <v>1</v>
      </c>
      <c r="F44" s="4" t="s">
        <v>303</v>
      </c>
      <c r="G44" s="4" t="s">
        <v>232</v>
      </c>
    </row>
    <row r="45" spans="1:7" ht="12.5">
      <c r="A45" s="4" t="s">
        <v>311</v>
      </c>
      <c r="B45" s="4" t="s">
        <v>78</v>
      </c>
      <c r="C45" s="4" t="s">
        <v>312</v>
      </c>
      <c r="D45" s="4">
        <v>0</v>
      </c>
      <c r="F45" s="4" t="s">
        <v>264</v>
      </c>
      <c r="G45" s="4" t="s">
        <v>232</v>
      </c>
    </row>
    <row r="46" spans="1:7" ht="12.5">
      <c r="A46" s="4" t="s">
        <v>311</v>
      </c>
      <c r="B46" s="4" t="s">
        <v>78</v>
      </c>
      <c r="C46" s="4" t="s">
        <v>312</v>
      </c>
      <c r="D46" s="4">
        <v>0</v>
      </c>
      <c r="F46" s="4" t="s">
        <v>303</v>
      </c>
      <c r="G46" s="4" t="s">
        <v>232</v>
      </c>
    </row>
    <row r="47" spans="1:7" ht="12.5">
      <c r="A47" s="4" t="s">
        <v>311</v>
      </c>
      <c r="B47" s="4" t="s">
        <v>84</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2" t="s">
        <v>313</v>
      </c>
      <c r="B1" s="53" t="s">
        <v>314</v>
      </c>
      <c r="C1" s="54" t="s">
        <v>315</v>
      </c>
      <c r="D1" s="54" t="s">
        <v>316</v>
      </c>
      <c r="E1" s="54" t="s">
        <v>317</v>
      </c>
      <c r="F1" s="54" t="s">
        <v>197</v>
      </c>
      <c r="G1" s="54" t="s">
        <v>318</v>
      </c>
      <c r="H1" s="55"/>
      <c r="I1" s="55"/>
      <c r="J1" s="55"/>
      <c r="K1" s="55"/>
      <c r="L1" s="55"/>
      <c r="M1" s="55"/>
      <c r="N1" s="55"/>
      <c r="O1" s="55"/>
      <c r="P1" s="55"/>
      <c r="Q1" s="55"/>
      <c r="R1" s="55"/>
      <c r="S1" s="55"/>
      <c r="T1" s="55"/>
      <c r="U1" s="55"/>
      <c r="V1" s="55"/>
      <c r="W1" s="55"/>
      <c r="X1" s="55"/>
      <c r="Y1" s="55"/>
      <c r="Z1" s="55"/>
    </row>
    <row r="2" spans="1:26" ht="13">
      <c r="A2" s="118" t="s">
        <v>319</v>
      </c>
      <c r="B2" s="119"/>
      <c r="C2" s="56"/>
      <c r="D2" s="56"/>
      <c r="E2" s="56"/>
      <c r="F2" s="56"/>
      <c r="G2" s="57"/>
      <c r="H2" s="55"/>
      <c r="I2" s="55"/>
      <c r="J2" s="55"/>
      <c r="K2" s="55"/>
      <c r="L2" s="55"/>
      <c r="M2" s="55"/>
      <c r="N2" s="55"/>
      <c r="O2" s="55"/>
      <c r="P2" s="55"/>
      <c r="Q2" s="55"/>
      <c r="R2" s="55"/>
      <c r="S2" s="55"/>
      <c r="T2" s="55"/>
      <c r="U2" s="55"/>
      <c r="V2" s="55"/>
      <c r="W2" s="55"/>
      <c r="X2" s="55"/>
      <c r="Y2" s="55"/>
      <c r="Z2" s="55"/>
    </row>
    <row r="3" spans="1:26" ht="252">
      <c r="A3" s="52" t="s">
        <v>320</v>
      </c>
      <c r="B3" s="58" t="s">
        <v>78</v>
      </c>
      <c r="C3" s="59" t="s">
        <v>321</v>
      </c>
      <c r="D3" s="60"/>
      <c r="E3" s="60"/>
      <c r="F3" s="61" t="s">
        <v>322</v>
      </c>
      <c r="G3" s="62" t="s">
        <v>323</v>
      </c>
      <c r="H3" s="55"/>
      <c r="I3" s="55"/>
      <c r="J3" s="55"/>
      <c r="K3" s="55"/>
      <c r="L3" s="55"/>
      <c r="M3" s="55"/>
      <c r="N3" s="55"/>
      <c r="O3" s="55"/>
      <c r="P3" s="55"/>
      <c r="Q3" s="55"/>
      <c r="R3" s="55"/>
      <c r="S3" s="55"/>
      <c r="T3" s="55"/>
      <c r="U3" s="55"/>
      <c r="V3" s="55"/>
      <c r="W3" s="55"/>
      <c r="X3" s="55"/>
      <c r="Y3" s="55"/>
      <c r="Z3" s="55"/>
    </row>
    <row r="4" spans="1:26" ht="252">
      <c r="A4" s="52" t="s">
        <v>320</v>
      </c>
      <c r="B4" s="63" t="s">
        <v>84</v>
      </c>
      <c r="C4" s="64" t="s">
        <v>324</v>
      </c>
      <c r="D4" s="64"/>
      <c r="E4" s="64"/>
      <c r="F4" s="65" t="s">
        <v>325</v>
      </c>
      <c r="G4" s="64"/>
      <c r="H4" s="55"/>
      <c r="I4" s="55"/>
      <c r="J4" s="55"/>
      <c r="K4" s="55"/>
      <c r="L4" s="55"/>
      <c r="M4" s="55"/>
      <c r="N4" s="55"/>
      <c r="O4" s="55"/>
      <c r="P4" s="55"/>
      <c r="Q4" s="55"/>
      <c r="R4" s="55"/>
      <c r="S4" s="55"/>
      <c r="T4" s="55"/>
      <c r="U4" s="55"/>
      <c r="V4" s="55"/>
      <c r="W4" s="55"/>
      <c r="X4" s="55"/>
      <c r="Y4" s="55"/>
      <c r="Z4" s="55"/>
    </row>
    <row r="5" spans="1:26" ht="350">
      <c r="A5" s="116" t="s">
        <v>320</v>
      </c>
      <c r="B5" s="63" t="s">
        <v>85</v>
      </c>
      <c r="C5" s="65" t="s">
        <v>326</v>
      </c>
      <c r="D5" s="65" t="s">
        <v>327</v>
      </c>
      <c r="E5" s="65" t="s">
        <v>328</v>
      </c>
      <c r="F5" s="65" t="s">
        <v>329</v>
      </c>
      <c r="G5" s="65" t="s">
        <v>330</v>
      </c>
      <c r="H5" s="55"/>
      <c r="I5" s="55"/>
      <c r="J5" s="55"/>
      <c r="K5" s="55"/>
      <c r="L5" s="55"/>
      <c r="M5" s="55"/>
      <c r="N5" s="55"/>
      <c r="O5" s="55"/>
      <c r="P5" s="55"/>
      <c r="Q5" s="55"/>
      <c r="R5" s="55"/>
      <c r="S5" s="55"/>
      <c r="T5" s="55"/>
      <c r="U5" s="55"/>
      <c r="V5" s="55"/>
      <c r="W5" s="55"/>
      <c r="X5" s="55"/>
      <c r="Y5" s="55"/>
      <c r="Z5" s="55"/>
    </row>
    <row r="6" spans="1:26" ht="100">
      <c r="A6" s="117"/>
      <c r="B6" s="66" t="s">
        <v>86</v>
      </c>
      <c r="C6" s="55" t="s">
        <v>331</v>
      </c>
      <c r="D6" s="67" t="s">
        <v>332</v>
      </c>
      <c r="E6" s="55"/>
      <c r="F6" s="68" t="s">
        <v>333</v>
      </c>
      <c r="G6" s="67" t="s">
        <v>334</v>
      </c>
      <c r="H6" s="55"/>
      <c r="I6" s="55"/>
      <c r="J6" s="55"/>
      <c r="K6" s="55"/>
      <c r="L6" s="55"/>
      <c r="M6" s="55"/>
      <c r="N6" s="55"/>
      <c r="O6" s="55"/>
      <c r="P6" s="55"/>
      <c r="Q6" s="55"/>
      <c r="R6" s="55"/>
      <c r="S6" s="55"/>
      <c r="T6" s="55"/>
      <c r="U6" s="55"/>
      <c r="V6" s="55"/>
      <c r="W6" s="55"/>
      <c r="X6" s="55"/>
      <c r="Y6" s="55"/>
      <c r="Z6" s="55"/>
    </row>
    <row r="7" spans="1:26" ht="13">
      <c r="A7" s="117"/>
      <c r="B7" s="69" t="s">
        <v>335</v>
      </c>
      <c r="C7" s="55"/>
      <c r="D7" s="55"/>
      <c r="E7" s="55"/>
      <c r="F7" s="55"/>
      <c r="G7" s="55"/>
      <c r="H7" s="55"/>
      <c r="I7" s="55"/>
      <c r="J7" s="55"/>
      <c r="K7" s="55"/>
      <c r="L7" s="55"/>
      <c r="M7" s="55"/>
      <c r="N7" s="55"/>
      <c r="O7" s="55"/>
      <c r="P7" s="55"/>
      <c r="Q7" s="55"/>
      <c r="R7" s="55"/>
      <c r="S7" s="55"/>
      <c r="T7" s="55"/>
      <c r="U7" s="55"/>
      <c r="V7" s="55"/>
      <c r="W7" s="55"/>
      <c r="X7" s="55"/>
      <c r="Y7" s="55"/>
      <c r="Z7" s="55"/>
    </row>
    <row r="8" spans="1:26" ht="13">
      <c r="A8" s="70"/>
      <c r="B8" s="70"/>
      <c r="C8" s="55"/>
      <c r="D8" s="55"/>
      <c r="E8" s="55"/>
      <c r="F8" s="55"/>
      <c r="G8" s="55"/>
      <c r="H8" s="55"/>
      <c r="I8" s="55"/>
      <c r="J8" s="55"/>
      <c r="K8" s="55"/>
      <c r="L8" s="55"/>
      <c r="M8" s="55"/>
      <c r="N8" s="55"/>
      <c r="O8" s="55"/>
      <c r="P8" s="55"/>
      <c r="Q8" s="55"/>
      <c r="R8" s="55"/>
      <c r="S8" s="55"/>
      <c r="T8" s="55"/>
      <c r="U8" s="55"/>
      <c r="V8" s="55"/>
      <c r="W8" s="55"/>
      <c r="X8" s="55"/>
      <c r="Y8" s="55"/>
      <c r="Z8" s="55"/>
    </row>
    <row r="9" spans="1:26" ht="409.5">
      <c r="A9" s="120"/>
      <c r="B9" s="117"/>
      <c r="C9" s="67" t="s">
        <v>336</v>
      </c>
      <c r="D9" s="67" t="s">
        <v>337</v>
      </c>
      <c r="E9" s="55"/>
      <c r="F9" s="68" t="s">
        <v>338</v>
      </c>
      <c r="G9" s="68" t="s">
        <v>339</v>
      </c>
      <c r="H9" s="55"/>
      <c r="I9" s="55"/>
      <c r="J9" s="55"/>
      <c r="K9" s="55"/>
      <c r="L9" s="55"/>
      <c r="M9" s="55"/>
      <c r="N9" s="55"/>
      <c r="O9" s="55"/>
      <c r="P9" s="55"/>
      <c r="Q9" s="55"/>
      <c r="R9" s="55"/>
      <c r="S9" s="55"/>
      <c r="T9" s="55"/>
      <c r="U9" s="55"/>
      <c r="V9" s="55"/>
      <c r="W9" s="55"/>
      <c r="X9" s="55"/>
      <c r="Y9" s="55"/>
      <c r="Z9" s="55"/>
    </row>
    <row r="10" spans="1:26" ht="341.5">
      <c r="A10" s="117"/>
      <c r="B10" s="117"/>
      <c r="C10" s="67" t="s">
        <v>340</v>
      </c>
      <c r="D10" s="67" t="s">
        <v>341</v>
      </c>
      <c r="E10" s="55"/>
      <c r="F10" s="68" t="s">
        <v>342</v>
      </c>
      <c r="G10" s="67" t="s">
        <v>343</v>
      </c>
      <c r="H10" s="55"/>
      <c r="I10" s="55"/>
      <c r="J10" s="55"/>
      <c r="K10" s="55"/>
      <c r="L10" s="55"/>
      <c r="M10" s="55"/>
      <c r="N10" s="55"/>
      <c r="O10" s="55"/>
      <c r="P10" s="55"/>
      <c r="Q10" s="55"/>
      <c r="R10" s="55"/>
      <c r="S10" s="55"/>
      <c r="T10" s="55"/>
      <c r="U10" s="55"/>
      <c r="V10" s="55"/>
      <c r="W10" s="55"/>
      <c r="X10" s="55"/>
      <c r="Y10" s="55"/>
      <c r="Z10" s="55"/>
    </row>
    <row r="11" spans="1:26" ht="13">
      <c r="A11" s="70"/>
      <c r="B11" s="70"/>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ht="13">
      <c r="A12" s="121" t="s">
        <v>344</v>
      </c>
      <c r="B12" s="117"/>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409.5">
      <c r="A13" s="116" t="s">
        <v>320</v>
      </c>
      <c r="B13" s="122" t="s">
        <v>345</v>
      </c>
      <c r="C13" s="72" t="s">
        <v>346</v>
      </c>
      <c r="D13" s="67" t="s">
        <v>347</v>
      </c>
      <c r="E13" s="67"/>
      <c r="F13" s="68" t="s">
        <v>348</v>
      </c>
      <c r="G13" s="67" t="s">
        <v>349</v>
      </c>
      <c r="H13" s="55"/>
      <c r="I13" s="55"/>
      <c r="J13" s="55"/>
      <c r="K13" s="55"/>
      <c r="L13" s="55"/>
      <c r="M13" s="55"/>
      <c r="N13" s="55"/>
      <c r="O13" s="55"/>
      <c r="P13" s="55"/>
      <c r="Q13" s="55"/>
      <c r="R13" s="55"/>
      <c r="S13" s="55"/>
      <c r="T13" s="55"/>
      <c r="U13" s="55"/>
      <c r="V13" s="55"/>
      <c r="W13" s="55"/>
      <c r="X13" s="55"/>
      <c r="Y13" s="55"/>
      <c r="Z13" s="55"/>
    </row>
    <row r="14" spans="1:26" ht="175.5">
      <c r="A14" s="117"/>
      <c r="B14" s="123"/>
      <c r="C14" s="55" t="s">
        <v>350</v>
      </c>
      <c r="D14" s="55"/>
      <c r="E14" s="55"/>
      <c r="F14" s="68" t="s">
        <v>351</v>
      </c>
      <c r="G14" s="67" t="s">
        <v>352</v>
      </c>
      <c r="H14" s="55"/>
      <c r="I14" s="55"/>
      <c r="J14" s="55"/>
      <c r="K14" s="55"/>
      <c r="L14" s="55"/>
      <c r="M14" s="55"/>
      <c r="N14" s="55"/>
      <c r="O14" s="55"/>
      <c r="P14" s="55"/>
      <c r="Q14" s="55"/>
      <c r="R14" s="55"/>
      <c r="S14" s="55"/>
      <c r="T14" s="55"/>
      <c r="U14" s="55"/>
      <c r="V14" s="55"/>
      <c r="W14" s="55"/>
      <c r="X14" s="55"/>
      <c r="Y14" s="55"/>
      <c r="Z14" s="55"/>
    </row>
    <row r="15" spans="1:26" ht="353">
      <c r="A15" s="117"/>
      <c r="B15" s="124"/>
      <c r="C15" s="55" t="s">
        <v>353</v>
      </c>
      <c r="D15" s="55"/>
      <c r="E15" s="55"/>
      <c r="F15" s="68" t="s">
        <v>354</v>
      </c>
      <c r="G15" s="67" t="s">
        <v>355</v>
      </c>
      <c r="H15" s="55"/>
      <c r="I15" s="55"/>
      <c r="J15" s="55"/>
      <c r="K15" s="55"/>
      <c r="L15" s="55"/>
      <c r="M15" s="55"/>
      <c r="N15" s="55"/>
      <c r="O15" s="55"/>
      <c r="P15" s="55"/>
      <c r="Q15" s="55"/>
      <c r="R15" s="55"/>
      <c r="S15" s="55"/>
      <c r="T15" s="55"/>
      <c r="U15" s="55"/>
      <c r="V15" s="55"/>
      <c r="W15" s="55"/>
      <c r="X15" s="55"/>
      <c r="Y15" s="55"/>
      <c r="Z15" s="55"/>
    </row>
    <row r="16" spans="1:26" ht="409.5">
      <c r="A16" s="117"/>
      <c r="B16" s="122" t="s">
        <v>356</v>
      </c>
      <c r="C16" s="73" t="s">
        <v>357</v>
      </c>
      <c r="D16" s="55"/>
      <c r="E16" s="55"/>
      <c r="F16" s="74" t="s">
        <v>358</v>
      </c>
      <c r="G16" s="67" t="s">
        <v>359</v>
      </c>
      <c r="H16" s="55"/>
      <c r="I16" s="55"/>
      <c r="J16" s="55"/>
      <c r="K16" s="55"/>
      <c r="L16" s="55"/>
      <c r="M16" s="55"/>
      <c r="N16" s="55"/>
      <c r="O16" s="55"/>
      <c r="P16" s="55"/>
      <c r="Q16" s="55"/>
      <c r="R16" s="55"/>
      <c r="S16" s="55"/>
      <c r="T16" s="55"/>
      <c r="U16" s="55"/>
      <c r="V16" s="55"/>
      <c r="W16" s="55"/>
      <c r="X16" s="55"/>
      <c r="Y16" s="55"/>
      <c r="Z16" s="55"/>
    </row>
    <row r="17" spans="1:26" ht="266.5">
      <c r="A17" s="70"/>
      <c r="B17" s="123"/>
      <c r="C17" s="55" t="s">
        <v>360</v>
      </c>
      <c r="D17" s="55"/>
      <c r="E17" s="55"/>
      <c r="F17" s="68" t="s">
        <v>361</v>
      </c>
      <c r="G17" s="67" t="s">
        <v>362</v>
      </c>
      <c r="H17" s="55"/>
      <c r="I17" s="55"/>
      <c r="J17" s="55"/>
      <c r="K17" s="55"/>
      <c r="L17" s="55"/>
      <c r="M17" s="55"/>
      <c r="N17" s="55"/>
      <c r="O17" s="55"/>
      <c r="P17" s="55"/>
      <c r="Q17" s="55"/>
      <c r="R17" s="55"/>
      <c r="S17" s="55"/>
      <c r="T17" s="55"/>
      <c r="U17" s="55"/>
      <c r="V17" s="55"/>
      <c r="W17" s="55"/>
      <c r="X17" s="55"/>
      <c r="Y17" s="55"/>
      <c r="Z17" s="55"/>
    </row>
    <row r="18" spans="1:26" ht="163">
      <c r="A18" s="70"/>
      <c r="B18" s="124"/>
      <c r="C18" s="55" t="s">
        <v>363</v>
      </c>
      <c r="D18" s="55"/>
      <c r="E18" s="55"/>
      <c r="F18" s="68" t="s">
        <v>364</v>
      </c>
      <c r="G18" s="67" t="s">
        <v>365</v>
      </c>
      <c r="H18" s="55"/>
      <c r="I18" s="55"/>
      <c r="J18" s="55"/>
      <c r="K18" s="55"/>
      <c r="L18" s="55"/>
      <c r="M18" s="55"/>
      <c r="N18" s="55"/>
      <c r="O18" s="55"/>
      <c r="P18" s="55"/>
      <c r="Q18" s="55"/>
      <c r="R18" s="55"/>
      <c r="S18" s="55"/>
      <c r="T18" s="55"/>
      <c r="U18" s="55"/>
      <c r="V18" s="55"/>
      <c r="W18" s="55"/>
      <c r="X18" s="55"/>
      <c r="Y18" s="55"/>
      <c r="Z18" s="55"/>
    </row>
    <row r="19" spans="1:26" ht="13">
      <c r="A19" s="70"/>
      <c r="B19" s="70"/>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3">
      <c r="A20" s="70"/>
      <c r="B20" s="70"/>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3">
      <c r="A21" s="125" t="s">
        <v>366</v>
      </c>
      <c r="B21" s="117"/>
      <c r="C21" s="55"/>
      <c r="D21" s="55"/>
      <c r="E21" s="55"/>
      <c r="F21" s="76" t="s">
        <v>367</v>
      </c>
      <c r="G21" s="55"/>
      <c r="H21" s="55"/>
      <c r="I21" s="55"/>
      <c r="J21" s="55"/>
      <c r="K21" s="55"/>
      <c r="L21" s="55"/>
      <c r="M21" s="55"/>
      <c r="N21" s="55"/>
      <c r="O21" s="55"/>
      <c r="P21" s="55"/>
      <c r="Q21" s="55"/>
      <c r="R21" s="55"/>
      <c r="S21" s="55"/>
      <c r="T21" s="55"/>
      <c r="U21" s="55"/>
      <c r="V21" s="55"/>
      <c r="W21" s="55"/>
      <c r="X21" s="55"/>
      <c r="Y21" s="55"/>
      <c r="Z21" s="55"/>
    </row>
    <row r="22" spans="1:26" ht="114" customHeight="1">
      <c r="A22" s="116" t="s">
        <v>368</v>
      </c>
      <c r="B22" s="77" t="s">
        <v>369</v>
      </c>
      <c r="C22" s="55" t="s">
        <v>370</v>
      </c>
      <c r="D22" s="55"/>
      <c r="E22" s="55"/>
      <c r="F22" s="55"/>
      <c r="G22" s="55"/>
      <c r="H22" s="55"/>
      <c r="I22" s="55"/>
      <c r="J22" s="55"/>
      <c r="K22" s="55"/>
      <c r="L22" s="55"/>
      <c r="M22" s="55"/>
      <c r="N22" s="55"/>
      <c r="O22" s="55"/>
      <c r="P22" s="55"/>
      <c r="Q22" s="55"/>
      <c r="R22" s="55"/>
      <c r="S22" s="55"/>
      <c r="T22" s="55"/>
      <c r="U22" s="55"/>
      <c r="V22" s="55"/>
      <c r="W22" s="55"/>
      <c r="X22" s="55"/>
      <c r="Y22" s="55"/>
      <c r="Z22" s="55"/>
    </row>
    <row r="23" spans="1:26" ht="62.5">
      <c r="A23" s="117"/>
      <c r="B23" s="77" t="s">
        <v>369</v>
      </c>
      <c r="C23" s="78" t="s">
        <v>371</v>
      </c>
      <c r="D23" s="55"/>
      <c r="E23" s="55"/>
      <c r="F23" s="79" t="s">
        <v>372</v>
      </c>
      <c r="G23" s="55"/>
      <c r="H23" s="55"/>
      <c r="I23" s="55"/>
      <c r="J23" s="55"/>
      <c r="K23" s="55"/>
      <c r="L23" s="55"/>
      <c r="M23" s="55"/>
      <c r="N23" s="55"/>
      <c r="O23" s="55"/>
      <c r="P23" s="55"/>
      <c r="Q23" s="55"/>
      <c r="R23" s="55"/>
      <c r="S23" s="55"/>
      <c r="T23" s="55"/>
      <c r="U23" s="55"/>
      <c r="V23" s="55"/>
      <c r="W23" s="55"/>
      <c r="X23" s="55"/>
      <c r="Y23" s="55"/>
      <c r="Z23" s="55"/>
    </row>
    <row r="24" spans="1:26" ht="187.5">
      <c r="A24" s="117"/>
      <c r="B24" s="77" t="s">
        <v>369</v>
      </c>
      <c r="C24" s="78" t="s">
        <v>373</v>
      </c>
      <c r="D24" s="55"/>
      <c r="E24" s="55"/>
      <c r="F24" s="79" t="s">
        <v>374</v>
      </c>
      <c r="G24" s="55"/>
      <c r="H24" s="55"/>
      <c r="I24" s="55"/>
      <c r="J24" s="55"/>
      <c r="K24" s="55"/>
      <c r="L24" s="55"/>
      <c r="M24" s="55"/>
      <c r="N24" s="55"/>
      <c r="O24" s="55"/>
      <c r="P24" s="55"/>
      <c r="Q24" s="55"/>
      <c r="R24" s="55"/>
      <c r="S24" s="55"/>
      <c r="T24" s="55"/>
      <c r="U24" s="55"/>
      <c r="V24" s="55"/>
      <c r="W24" s="55"/>
      <c r="X24" s="55"/>
      <c r="Y24" s="55"/>
      <c r="Z24" s="55"/>
    </row>
    <row r="25" spans="1:26" ht="50">
      <c r="A25" s="117"/>
      <c r="B25" s="77" t="s">
        <v>369</v>
      </c>
      <c r="C25" s="78" t="s">
        <v>375</v>
      </c>
      <c r="D25" s="55"/>
      <c r="E25" s="55"/>
      <c r="F25" s="79" t="s">
        <v>376</v>
      </c>
      <c r="G25" s="55" t="s">
        <v>377</v>
      </c>
      <c r="H25" s="55"/>
      <c r="I25" s="55"/>
      <c r="J25" s="55"/>
      <c r="K25" s="55"/>
      <c r="L25" s="55"/>
      <c r="M25" s="55"/>
      <c r="N25" s="55"/>
      <c r="O25" s="55"/>
      <c r="P25" s="55"/>
      <c r="Q25" s="55"/>
      <c r="R25" s="55"/>
      <c r="S25" s="55"/>
      <c r="T25" s="55"/>
      <c r="U25" s="55"/>
      <c r="V25" s="55"/>
      <c r="W25" s="55"/>
      <c r="X25" s="55"/>
      <c r="Y25" s="55"/>
      <c r="Z25" s="55"/>
    </row>
    <row r="26" spans="1:26" ht="175">
      <c r="A26" s="117"/>
      <c r="B26" s="77" t="s">
        <v>378</v>
      </c>
      <c r="C26" s="78" t="s">
        <v>379</v>
      </c>
      <c r="D26" s="55"/>
      <c r="E26" s="55"/>
      <c r="F26" s="79" t="s">
        <v>380</v>
      </c>
      <c r="G26" s="55"/>
      <c r="H26" s="55"/>
      <c r="I26" s="55"/>
      <c r="J26" s="55"/>
      <c r="K26" s="55"/>
      <c r="L26" s="55"/>
      <c r="M26" s="55"/>
      <c r="N26" s="55"/>
      <c r="O26" s="55"/>
      <c r="P26" s="55"/>
      <c r="Q26" s="55"/>
      <c r="R26" s="55"/>
      <c r="S26" s="55"/>
      <c r="T26" s="55"/>
      <c r="U26" s="55"/>
      <c r="V26" s="55"/>
      <c r="W26" s="55"/>
      <c r="X26" s="55"/>
      <c r="Y26" s="55"/>
      <c r="Z26" s="55"/>
    </row>
    <row r="27" spans="1:26" ht="100">
      <c r="A27" s="117"/>
      <c r="B27" s="77" t="s">
        <v>378</v>
      </c>
      <c r="C27" s="55" t="s">
        <v>381</v>
      </c>
      <c r="D27" s="55"/>
      <c r="E27" s="55"/>
      <c r="F27" s="80" t="s">
        <v>382</v>
      </c>
      <c r="G27" s="55"/>
      <c r="H27" s="55"/>
      <c r="I27" s="55"/>
      <c r="J27" s="55"/>
      <c r="K27" s="55"/>
      <c r="L27" s="55"/>
      <c r="M27" s="55"/>
      <c r="N27" s="55"/>
      <c r="O27" s="55"/>
      <c r="P27" s="55"/>
      <c r="Q27" s="55"/>
      <c r="R27" s="55"/>
      <c r="S27" s="55"/>
      <c r="T27" s="55"/>
      <c r="U27" s="55"/>
      <c r="V27" s="55"/>
      <c r="W27" s="55"/>
      <c r="X27" s="55"/>
      <c r="Y27" s="55"/>
      <c r="Z27" s="55"/>
    </row>
    <row r="28" spans="1:26" ht="75">
      <c r="A28" s="117"/>
      <c r="B28" s="77" t="s">
        <v>383</v>
      </c>
      <c r="C28" s="55" t="s">
        <v>384</v>
      </c>
      <c r="D28" s="55"/>
      <c r="E28" s="55"/>
      <c r="F28" s="79" t="s">
        <v>385</v>
      </c>
      <c r="G28" s="55"/>
      <c r="H28" s="55"/>
      <c r="I28" s="55"/>
      <c r="J28" s="55"/>
      <c r="K28" s="55"/>
      <c r="L28" s="55"/>
      <c r="M28" s="55"/>
      <c r="N28" s="55"/>
      <c r="O28" s="55"/>
      <c r="P28" s="55"/>
      <c r="Q28" s="55"/>
      <c r="R28" s="55"/>
      <c r="S28" s="55"/>
      <c r="T28" s="55"/>
      <c r="U28" s="55"/>
      <c r="V28" s="55"/>
      <c r="W28" s="55"/>
      <c r="X28" s="55"/>
      <c r="Y28" s="55"/>
      <c r="Z28" s="55"/>
    </row>
    <row r="29" spans="1:26" ht="76">
      <c r="A29" s="117"/>
      <c r="B29" s="77" t="s">
        <v>378</v>
      </c>
      <c r="C29" s="55" t="s">
        <v>386</v>
      </c>
      <c r="D29" s="55"/>
      <c r="E29" s="55"/>
      <c r="F29" s="55"/>
      <c r="G29" s="55"/>
      <c r="H29" s="55"/>
      <c r="I29" s="55"/>
      <c r="J29" s="55"/>
      <c r="K29" s="55"/>
      <c r="L29" s="55"/>
      <c r="M29" s="55"/>
      <c r="N29" s="55"/>
      <c r="O29" s="55"/>
      <c r="P29" s="55"/>
      <c r="Q29" s="55"/>
      <c r="R29" s="55"/>
      <c r="S29" s="55"/>
      <c r="T29" s="55"/>
      <c r="U29" s="55"/>
      <c r="V29" s="55"/>
      <c r="W29" s="55"/>
      <c r="X29" s="55"/>
      <c r="Y29" s="55"/>
      <c r="Z29" s="55"/>
    </row>
    <row r="30" spans="1:26" ht="112.5">
      <c r="A30" s="117"/>
      <c r="B30" s="77" t="s">
        <v>378</v>
      </c>
      <c r="C30" s="55" t="s">
        <v>387</v>
      </c>
      <c r="D30" s="55"/>
      <c r="E30" s="55"/>
      <c r="F30" s="79" t="s">
        <v>388</v>
      </c>
      <c r="G30" s="81" t="s">
        <v>389</v>
      </c>
      <c r="H30" s="55"/>
      <c r="I30" s="55"/>
      <c r="J30" s="55"/>
      <c r="K30" s="55"/>
      <c r="L30" s="55"/>
      <c r="M30" s="55"/>
      <c r="N30" s="55"/>
      <c r="O30" s="55"/>
      <c r="P30" s="55"/>
      <c r="Q30" s="55"/>
      <c r="R30" s="55"/>
      <c r="S30" s="55"/>
      <c r="T30" s="55"/>
      <c r="U30" s="55"/>
      <c r="V30" s="55"/>
      <c r="W30" s="55"/>
      <c r="X30" s="55"/>
      <c r="Y30" s="55"/>
      <c r="Z30" s="55"/>
    </row>
    <row r="31" spans="1:26" ht="89">
      <c r="A31" s="117"/>
      <c r="B31" s="77" t="s">
        <v>378</v>
      </c>
      <c r="C31" s="55" t="s">
        <v>390</v>
      </c>
      <c r="D31" s="55"/>
      <c r="E31" s="55"/>
      <c r="F31" s="80" t="s">
        <v>391</v>
      </c>
      <c r="G31" s="55"/>
      <c r="H31" s="55"/>
      <c r="I31" s="55"/>
      <c r="J31" s="55"/>
      <c r="K31" s="55"/>
      <c r="L31" s="55"/>
      <c r="M31" s="55"/>
      <c r="N31" s="55"/>
      <c r="O31" s="55"/>
      <c r="P31" s="55"/>
      <c r="Q31" s="55"/>
      <c r="R31" s="55"/>
      <c r="S31" s="55"/>
      <c r="T31" s="55"/>
      <c r="U31" s="55"/>
      <c r="V31" s="55"/>
      <c r="W31" s="55"/>
      <c r="X31" s="55"/>
      <c r="Y31" s="55"/>
      <c r="Z31" s="55"/>
    </row>
    <row r="32" spans="1:26" ht="137.5">
      <c r="A32" s="117"/>
      <c r="B32" s="77" t="s">
        <v>378</v>
      </c>
      <c r="C32" s="55" t="s">
        <v>392</v>
      </c>
      <c r="D32" s="55"/>
      <c r="E32" s="55"/>
      <c r="F32" s="80" t="s">
        <v>393</v>
      </c>
      <c r="G32" s="55"/>
      <c r="H32" s="55"/>
      <c r="I32" s="55"/>
      <c r="J32" s="55"/>
      <c r="K32" s="55"/>
      <c r="L32" s="55"/>
      <c r="M32" s="55"/>
      <c r="N32" s="55"/>
      <c r="O32" s="55"/>
      <c r="P32" s="55"/>
      <c r="Q32" s="55"/>
      <c r="R32" s="55"/>
      <c r="S32" s="55"/>
      <c r="T32" s="55"/>
      <c r="U32" s="55"/>
      <c r="V32" s="55"/>
      <c r="W32" s="55"/>
      <c r="X32" s="55"/>
      <c r="Y32" s="55"/>
      <c r="Z32" s="55"/>
    </row>
    <row r="33" spans="1:26" ht="25">
      <c r="A33" s="117"/>
      <c r="B33" s="77" t="s">
        <v>394</v>
      </c>
      <c r="C33" s="55" t="s">
        <v>395</v>
      </c>
      <c r="E33" s="55"/>
      <c r="F33" s="80" t="s">
        <v>396</v>
      </c>
      <c r="G33" s="55"/>
      <c r="H33" s="55"/>
      <c r="I33" s="55"/>
      <c r="J33" s="55"/>
      <c r="K33" s="55"/>
      <c r="L33" s="55"/>
      <c r="M33" s="55"/>
      <c r="N33" s="55"/>
      <c r="O33" s="55"/>
      <c r="P33" s="55"/>
      <c r="Q33" s="55"/>
      <c r="R33" s="55"/>
      <c r="S33" s="55"/>
      <c r="T33" s="55"/>
      <c r="U33" s="55"/>
      <c r="V33" s="55"/>
      <c r="W33" s="55"/>
      <c r="X33" s="55"/>
      <c r="Y33" s="55"/>
      <c r="Z33" s="55"/>
    </row>
    <row r="34" spans="1:26" ht="38">
      <c r="A34" s="82"/>
      <c r="B34" s="77" t="s">
        <v>123</v>
      </c>
      <c r="C34" s="78" t="s">
        <v>397</v>
      </c>
      <c r="D34" s="55"/>
      <c r="E34" s="55"/>
      <c r="F34" s="79" t="s">
        <v>398</v>
      </c>
      <c r="G34" s="55"/>
      <c r="H34" s="55"/>
      <c r="I34" s="55"/>
      <c r="J34" s="55"/>
      <c r="K34" s="55"/>
      <c r="L34" s="55"/>
      <c r="M34" s="55"/>
      <c r="N34" s="55"/>
      <c r="O34" s="55"/>
      <c r="P34" s="55"/>
      <c r="Q34" s="55"/>
      <c r="R34" s="55"/>
      <c r="S34" s="55"/>
      <c r="T34" s="55"/>
      <c r="U34" s="55"/>
      <c r="V34" s="55"/>
      <c r="W34" s="55"/>
      <c r="X34" s="55"/>
      <c r="Y34" s="55"/>
      <c r="Z34" s="55"/>
    </row>
    <row r="35" spans="1:26" ht="13">
      <c r="A35" s="82"/>
      <c r="B35" s="82"/>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50.5">
      <c r="A36" s="82"/>
      <c r="B36" s="83" t="s">
        <v>399</v>
      </c>
      <c r="C36" s="55" t="s">
        <v>400</v>
      </c>
      <c r="D36" s="55"/>
      <c r="E36" s="55"/>
      <c r="F36" s="76" t="s">
        <v>401</v>
      </c>
      <c r="G36" s="55"/>
      <c r="H36" s="55"/>
      <c r="I36" s="55"/>
      <c r="J36" s="55"/>
      <c r="K36" s="55"/>
      <c r="L36" s="55"/>
      <c r="M36" s="55"/>
      <c r="N36" s="55"/>
      <c r="O36" s="55"/>
      <c r="P36" s="55"/>
      <c r="Q36" s="55"/>
      <c r="R36" s="55"/>
      <c r="S36" s="55"/>
      <c r="T36" s="55"/>
      <c r="U36" s="55"/>
      <c r="V36" s="55"/>
      <c r="W36" s="55"/>
      <c r="X36" s="55"/>
      <c r="Y36" s="55"/>
      <c r="Z36" s="55"/>
    </row>
    <row r="37" spans="1:26" ht="112.5">
      <c r="A37" s="84"/>
      <c r="B37" s="85" t="s">
        <v>402</v>
      </c>
      <c r="C37" s="55" t="s">
        <v>403</v>
      </c>
      <c r="D37" s="67" t="s">
        <v>404</v>
      </c>
      <c r="E37" s="55"/>
      <c r="F37" s="68" t="s">
        <v>405</v>
      </c>
      <c r="G37" s="55"/>
      <c r="H37" s="55"/>
      <c r="I37" s="55"/>
      <c r="J37" s="55"/>
      <c r="K37" s="55"/>
      <c r="L37" s="55"/>
      <c r="M37" s="55"/>
      <c r="N37" s="55"/>
      <c r="O37" s="55"/>
      <c r="P37" s="55"/>
      <c r="Q37" s="55"/>
      <c r="R37" s="55"/>
      <c r="S37" s="55"/>
      <c r="T37" s="55"/>
      <c r="U37" s="55"/>
      <c r="V37" s="55"/>
      <c r="W37" s="55"/>
      <c r="X37" s="55"/>
      <c r="Y37" s="55"/>
      <c r="Z37" s="55"/>
    </row>
    <row r="38" spans="1:26" ht="38">
      <c r="A38" s="82"/>
      <c r="B38" s="83" t="s">
        <v>406</v>
      </c>
      <c r="C38" s="76" t="s">
        <v>407</v>
      </c>
      <c r="D38" s="55"/>
      <c r="E38" s="55"/>
      <c r="F38" s="79" t="s">
        <v>408</v>
      </c>
      <c r="G38" s="55"/>
      <c r="H38" s="55"/>
      <c r="I38" s="55"/>
      <c r="J38" s="55"/>
      <c r="K38" s="55"/>
      <c r="L38" s="55"/>
      <c r="M38" s="55"/>
      <c r="N38" s="55"/>
      <c r="O38" s="55"/>
      <c r="P38" s="55"/>
      <c r="Q38" s="55"/>
      <c r="R38" s="55"/>
      <c r="S38" s="55"/>
      <c r="T38" s="55"/>
      <c r="U38" s="55"/>
      <c r="V38" s="55"/>
      <c r="W38" s="55"/>
      <c r="X38" s="55"/>
      <c r="Y38" s="55"/>
      <c r="Z38" s="55"/>
    </row>
    <row r="39" spans="1:26" ht="13">
      <c r="A39" s="82"/>
      <c r="B39" s="83" t="s">
        <v>409</v>
      </c>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12.5">
      <c r="A40" s="84"/>
      <c r="B40" s="85" t="s">
        <v>410</v>
      </c>
      <c r="C40" s="55" t="s">
        <v>411</v>
      </c>
      <c r="D40" s="55"/>
      <c r="E40" s="55"/>
      <c r="F40" s="80" t="s">
        <v>412</v>
      </c>
      <c r="G40" s="55"/>
      <c r="H40" s="55"/>
      <c r="I40" s="55"/>
      <c r="J40" s="55"/>
      <c r="K40" s="55"/>
      <c r="L40" s="55"/>
      <c r="M40" s="55"/>
      <c r="N40" s="55"/>
      <c r="O40" s="55"/>
      <c r="P40" s="55"/>
      <c r="Q40" s="55"/>
      <c r="R40" s="55"/>
      <c r="S40" s="55"/>
      <c r="T40" s="55"/>
      <c r="U40" s="55"/>
      <c r="V40" s="55"/>
      <c r="W40" s="55"/>
      <c r="X40" s="55"/>
      <c r="Y40" s="55"/>
      <c r="Z40" s="55"/>
    </row>
    <row r="41" spans="1:26" ht="13">
      <c r="A41" s="86"/>
      <c r="B41" s="87" t="s">
        <v>413</v>
      </c>
      <c r="C41" s="55"/>
      <c r="D41" s="55"/>
      <c r="E41" s="55"/>
      <c r="F41" s="80" t="s">
        <v>414</v>
      </c>
      <c r="G41" s="55"/>
      <c r="H41" s="55"/>
      <c r="I41" s="55"/>
      <c r="J41" s="55"/>
      <c r="K41" s="55"/>
      <c r="L41" s="55"/>
      <c r="M41" s="55"/>
      <c r="N41" s="55"/>
      <c r="O41" s="55"/>
      <c r="P41" s="55"/>
      <c r="Q41" s="55"/>
      <c r="R41" s="55"/>
      <c r="S41" s="55"/>
      <c r="T41" s="55"/>
      <c r="U41" s="55"/>
      <c r="V41" s="55"/>
      <c r="W41" s="55"/>
      <c r="X41" s="55"/>
      <c r="Y41" s="55"/>
      <c r="Z41" s="55"/>
    </row>
    <row r="42" spans="1:26" ht="13">
      <c r="A42" s="86"/>
      <c r="B42" s="87" t="s">
        <v>415</v>
      </c>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3">
      <c r="A43" s="82"/>
      <c r="B43" s="82"/>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3">
      <c r="A44" s="82"/>
      <c r="B44" s="82"/>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2.5">
      <c r="A45" s="88"/>
      <c r="B45" s="88"/>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2.5">
      <c r="A46" s="88"/>
      <c r="B46" s="88"/>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2.5">
      <c r="A47" s="88"/>
      <c r="B47" s="88"/>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2.5">
      <c r="A48" s="89"/>
      <c r="B48" s="89"/>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2.5">
      <c r="A49" s="89"/>
      <c r="B49" s="89"/>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2.5">
      <c r="A50" s="89"/>
      <c r="B50" s="89"/>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spans="1:26" ht="12.5">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spans="1:26" ht="12.5">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row r="1003" spans="1:26" ht="12.5">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row>
    <row r="1004" spans="1:26" ht="12.5">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row>
    <row r="1005" spans="1:26" ht="12.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row>
    <row r="1006" spans="1:26" ht="12.5">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row>
    <row r="1007" spans="1:26" ht="12.5">
      <c r="A1007" s="55"/>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row>
    <row r="1008" spans="1:26" ht="12.5">
      <c r="A1008" s="55"/>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row>
    <row r="1009" spans="1:26" ht="12.5">
      <c r="A1009" s="55"/>
      <c r="B1009" s="55"/>
      <c r="C1009" s="55"/>
      <c r="D1009" s="55"/>
      <c r="E1009" s="55"/>
      <c r="F1009" s="55"/>
      <c r="G1009" s="55"/>
      <c r="H1009" s="55"/>
      <c r="I1009" s="55"/>
      <c r="J1009" s="55"/>
      <c r="K1009" s="55"/>
      <c r="L1009" s="55"/>
      <c r="M1009" s="55"/>
      <c r="N1009" s="55"/>
      <c r="O1009" s="55"/>
      <c r="P1009" s="55"/>
      <c r="Q1009" s="55"/>
      <c r="R1009" s="55"/>
      <c r="S1009" s="55"/>
      <c r="T1009" s="55"/>
      <c r="U1009" s="55"/>
      <c r="V1009" s="55"/>
      <c r="W1009" s="55"/>
      <c r="X1009" s="55"/>
      <c r="Y1009" s="55"/>
      <c r="Z1009" s="55"/>
    </row>
    <row r="1010" spans="1:26" ht="12.5">
      <c r="A1010" s="55"/>
      <c r="B1010" s="55"/>
      <c r="C1010" s="55"/>
      <c r="D1010" s="55"/>
      <c r="E1010" s="55"/>
      <c r="F1010" s="55"/>
      <c r="G1010" s="55"/>
      <c r="H1010" s="55"/>
      <c r="I1010" s="55"/>
      <c r="J1010" s="55"/>
      <c r="K1010" s="55"/>
      <c r="L1010" s="55"/>
      <c r="M1010" s="55"/>
      <c r="N1010" s="55"/>
      <c r="O1010" s="55"/>
      <c r="P1010" s="55"/>
      <c r="Q1010" s="55"/>
      <c r="R1010" s="55"/>
      <c r="S1010" s="55"/>
      <c r="T1010" s="55"/>
      <c r="U1010" s="55"/>
      <c r="V1010" s="55"/>
      <c r="W1010" s="55"/>
      <c r="X1010" s="55"/>
      <c r="Y1010" s="55"/>
      <c r="Z1010" s="55"/>
    </row>
    <row r="1011" spans="1:26" ht="12.5">
      <c r="A1011" s="55"/>
      <c r="B1011" s="55"/>
      <c r="C1011" s="55"/>
      <c r="D1011" s="55"/>
      <c r="E1011" s="55"/>
      <c r="F1011" s="55"/>
      <c r="G1011" s="55"/>
      <c r="H1011" s="55"/>
      <c r="I1011" s="55"/>
      <c r="J1011" s="55"/>
      <c r="K1011" s="55"/>
      <c r="L1011" s="55"/>
      <c r="M1011" s="55"/>
      <c r="N1011" s="55"/>
      <c r="O1011" s="55"/>
      <c r="P1011" s="55"/>
      <c r="Q1011" s="55"/>
      <c r="R1011" s="55"/>
      <c r="S1011" s="55"/>
      <c r="T1011" s="55"/>
      <c r="U1011" s="55"/>
      <c r="V1011" s="55"/>
      <c r="W1011" s="55"/>
      <c r="X1011" s="55"/>
      <c r="Y1011" s="55"/>
      <c r="Z1011" s="55"/>
    </row>
    <row r="1012" spans="1:26" ht="12.5">
      <c r="A1012" s="55"/>
      <c r="B1012" s="55"/>
      <c r="C1012" s="55"/>
      <c r="D1012" s="55"/>
      <c r="E1012" s="55"/>
      <c r="F1012" s="55"/>
      <c r="G1012" s="55"/>
      <c r="H1012" s="55"/>
      <c r="I1012" s="55"/>
      <c r="J1012" s="55"/>
      <c r="K1012" s="55"/>
      <c r="L1012" s="55"/>
      <c r="M1012" s="55"/>
      <c r="N1012" s="55"/>
      <c r="O1012" s="55"/>
      <c r="P1012" s="55"/>
      <c r="Q1012" s="55"/>
      <c r="R1012" s="55"/>
      <c r="S1012" s="55"/>
      <c r="T1012" s="55"/>
      <c r="U1012" s="55"/>
      <c r="V1012" s="55"/>
      <c r="W1012" s="55"/>
      <c r="X1012" s="55"/>
      <c r="Y1012" s="55"/>
      <c r="Z1012" s="55"/>
    </row>
    <row r="1013" spans="1:26" ht="12.5">
      <c r="A1013" s="55"/>
      <c r="B1013" s="55"/>
      <c r="C1013" s="55"/>
      <c r="D1013" s="55"/>
      <c r="E1013" s="55"/>
      <c r="F1013" s="55"/>
      <c r="G1013" s="55"/>
      <c r="H1013" s="55"/>
      <c r="I1013" s="55"/>
      <c r="J1013" s="55"/>
      <c r="K1013" s="55"/>
      <c r="L1013" s="55"/>
      <c r="M1013" s="55"/>
      <c r="N1013" s="55"/>
      <c r="O1013" s="55"/>
      <c r="P1013" s="55"/>
      <c r="Q1013" s="55"/>
      <c r="R1013" s="55"/>
      <c r="S1013" s="55"/>
      <c r="T1013" s="55"/>
      <c r="U1013" s="55"/>
      <c r="V1013" s="55"/>
      <c r="W1013" s="55"/>
      <c r="X1013" s="55"/>
      <c r="Y1013" s="55"/>
      <c r="Z1013" s="55"/>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2" t="s">
        <v>416</v>
      </c>
      <c r="B1" s="53" t="s">
        <v>314</v>
      </c>
      <c r="C1" s="54" t="s">
        <v>315</v>
      </c>
      <c r="D1" s="54" t="s">
        <v>316</v>
      </c>
      <c r="E1" s="54" t="s">
        <v>317</v>
      </c>
      <c r="F1" s="54" t="s">
        <v>417</v>
      </c>
      <c r="G1" s="54" t="s">
        <v>318</v>
      </c>
      <c r="H1" s="55"/>
      <c r="I1" s="55"/>
      <c r="J1" s="55"/>
      <c r="K1" s="55"/>
      <c r="L1" s="55"/>
      <c r="M1" s="55"/>
      <c r="N1" s="55"/>
      <c r="O1" s="55"/>
      <c r="P1" s="55"/>
      <c r="Q1" s="55"/>
      <c r="R1" s="55"/>
      <c r="S1" s="55"/>
      <c r="T1" s="55"/>
      <c r="U1" s="55"/>
      <c r="V1" s="55"/>
      <c r="W1" s="55"/>
      <c r="X1" s="55"/>
      <c r="Y1" s="55"/>
      <c r="Z1" s="55"/>
    </row>
    <row r="2" spans="1:26" ht="13">
      <c r="A2" s="118" t="s">
        <v>418</v>
      </c>
      <c r="B2" s="126"/>
      <c r="C2" s="64"/>
      <c r="D2" s="64"/>
      <c r="E2" s="64"/>
      <c r="F2" s="56"/>
      <c r="G2" s="57"/>
      <c r="H2" s="55"/>
      <c r="I2" s="55"/>
      <c r="J2" s="55"/>
      <c r="K2" s="55"/>
      <c r="L2" s="55"/>
      <c r="M2" s="55"/>
      <c r="N2" s="55"/>
      <c r="O2" s="55"/>
      <c r="P2" s="55"/>
      <c r="Q2" s="55"/>
      <c r="R2" s="55"/>
      <c r="S2" s="55"/>
      <c r="T2" s="55"/>
      <c r="U2" s="55"/>
      <c r="V2" s="55"/>
      <c r="W2" s="55"/>
      <c r="X2" s="55"/>
      <c r="Y2" s="55"/>
      <c r="Z2" s="55"/>
    </row>
    <row r="3" spans="1:26" ht="125">
      <c r="A3" s="116" t="s">
        <v>419</v>
      </c>
      <c r="B3" s="127" t="s">
        <v>78</v>
      </c>
      <c r="C3" s="65" t="s">
        <v>420</v>
      </c>
      <c r="D3" s="65" t="s">
        <v>421</v>
      </c>
      <c r="E3" s="64"/>
      <c r="F3" s="68" t="s">
        <v>422</v>
      </c>
      <c r="G3" s="65" t="s">
        <v>423</v>
      </c>
      <c r="H3" s="55"/>
      <c r="I3" s="55"/>
      <c r="J3" s="55"/>
      <c r="K3" s="55"/>
      <c r="L3" s="55"/>
      <c r="M3" s="55"/>
      <c r="N3" s="55"/>
      <c r="O3" s="55"/>
      <c r="P3" s="55"/>
      <c r="Q3" s="55"/>
      <c r="R3" s="55"/>
      <c r="S3" s="55"/>
      <c r="T3" s="55"/>
      <c r="U3" s="55"/>
      <c r="V3" s="55"/>
      <c r="W3" s="55"/>
      <c r="X3" s="55"/>
      <c r="Y3" s="55"/>
      <c r="Z3" s="55"/>
    </row>
    <row r="4" spans="1:26" ht="188.5">
      <c r="A4" s="117"/>
      <c r="B4" s="123"/>
      <c r="C4" s="65" t="s">
        <v>424</v>
      </c>
      <c r="D4" s="64" t="s">
        <v>425</v>
      </c>
      <c r="E4" s="64"/>
      <c r="F4" s="90" t="s">
        <v>426</v>
      </c>
      <c r="G4" s="91" t="s">
        <v>427</v>
      </c>
      <c r="H4" s="55"/>
      <c r="I4" s="55"/>
      <c r="J4" s="55"/>
      <c r="K4" s="55"/>
      <c r="L4" s="55"/>
      <c r="M4" s="55"/>
      <c r="N4" s="55"/>
      <c r="O4" s="55"/>
      <c r="P4" s="55"/>
      <c r="Q4" s="55"/>
      <c r="R4" s="55"/>
      <c r="S4" s="55"/>
      <c r="T4" s="55"/>
      <c r="U4" s="55"/>
      <c r="V4" s="55"/>
      <c r="W4" s="55"/>
      <c r="X4" s="55"/>
      <c r="Y4" s="55"/>
      <c r="Z4" s="55"/>
    </row>
    <row r="5" spans="1:26" ht="189">
      <c r="A5" s="117"/>
      <c r="B5" s="124"/>
      <c r="C5" s="64" t="s">
        <v>428</v>
      </c>
      <c r="D5" s="65" t="s">
        <v>429</v>
      </c>
      <c r="E5" s="64"/>
      <c r="F5" s="61" t="s">
        <v>430</v>
      </c>
      <c r="G5" s="62" t="s">
        <v>431</v>
      </c>
      <c r="H5" s="55"/>
      <c r="I5" s="55"/>
      <c r="J5" s="55"/>
      <c r="K5" s="55"/>
      <c r="L5" s="55"/>
      <c r="M5" s="55"/>
      <c r="N5" s="55"/>
      <c r="O5" s="55"/>
      <c r="P5" s="55"/>
      <c r="Q5" s="55"/>
      <c r="R5" s="55"/>
      <c r="S5" s="55"/>
      <c r="T5" s="55"/>
      <c r="U5" s="55"/>
      <c r="V5" s="55"/>
      <c r="W5" s="55"/>
      <c r="X5" s="55"/>
      <c r="Y5" s="55"/>
      <c r="Z5" s="55"/>
    </row>
    <row r="6" spans="1:26" ht="125">
      <c r="A6" s="117"/>
      <c r="B6" s="127" t="s">
        <v>84</v>
      </c>
      <c r="C6" s="65" t="s">
        <v>432</v>
      </c>
      <c r="D6" s="92" t="s">
        <v>421</v>
      </c>
      <c r="E6" s="64"/>
      <c r="F6" s="93" t="s">
        <v>433</v>
      </c>
      <c r="G6" s="94" t="s">
        <v>434</v>
      </c>
      <c r="H6" s="55"/>
      <c r="I6" s="55"/>
      <c r="J6" s="55"/>
      <c r="K6" s="55"/>
      <c r="L6" s="55"/>
      <c r="M6" s="55"/>
      <c r="N6" s="55"/>
      <c r="O6" s="55"/>
      <c r="P6" s="55"/>
      <c r="Q6" s="55"/>
      <c r="R6" s="55"/>
      <c r="S6" s="55"/>
      <c r="T6" s="55"/>
      <c r="U6" s="55"/>
      <c r="V6" s="55"/>
      <c r="W6" s="55"/>
      <c r="X6" s="55"/>
      <c r="Y6" s="55"/>
      <c r="Z6" s="55"/>
    </row>
    <row r="7" spans="1:26" ht="126">
      <c r="A7" s="117"/>
      <c r="B7" s="124"/>
      <c r="C7" s="64" t="s">
        <v>435</v>
      </c>
      <c r="D7" s="92" t="s">
        <v>436</v>
      </c>
      <c r="E7" s="64"/>
      <c r="F7" s="95" t="s">
        <v>437</v>
      </c>
      <c r="G7" s="65" t="s">
        <v>438</v>
      </c>
      <c r="H7" s="55"/>
      <c r="I7" s="55"/>
      <c r="J7" s="55"/>
      <c r="K7" s="55"/>
      <c r="L7" s="55"/>
      <c r="M7" s="55"/>
      <c r="N7" s="55"/>
      <c r="O7" s="55"/>
      <c r="P7" s="55"/>
      <c r="Q7" s="55"/>
      <c r="R7" s="55"/>
      <c r="S7" s="55"/>
      <c r="T7" s="55"/>
      <c r="U7" s="55"/>
      <c r="V7" s="55"/>
      <c r="W7" s="55"/>
      <c r="X7" s="55"/>
      <c r="Y7" s="55"/>
      <c r="Z7" s="55"/>
    </row>
    <row r="8" spans="1:26" ht="112.5">
      <c r="A8" s="117"/>
      <c r="B8" s="63" t="s">
        <v>85</v>
      </c>
      <c r="C8" s="65" t="s">
        <v>439</v>
      </c>
      <c r="D8" s="65" t="s">
        <v>429</v>
      </c>
      <c r="E8" s="65"/>
      <c r="F8" s="95" t="s">
        <v>437</v>
      </c>
      <c r="G8" s="65" t="s">
        <v>438</v>
      </c>
      <c r="H8" s="55"/>
      <c r="I8" s="55"/>
      <c r="J8" s="55"/>
      <c r="K8" s="55"/>
      <c r="L8" s="55"/>
      <c r="M8" s="55"/>
      <c r="N8" s="55"/>
      <c r="O8" s="55"/>
      <c r="P8" s="55"/>
      <c r="Q8" s="55"/>
      <c r="R8" s="55"/>
      <c r="S8" s="55"/>
      <c r="T8" s="55"/>
      <c r="U8" s="55"/>
      <c r="V8" s="55"/>
      <c r="W8" s="55"/>
      <c r="X8" s="55"/>
      <c r="Y8" s="55"/>
      <c r="Z8" s="55"/>
    </row>
    <row r="9" spans="1:26" ht="125">
      <c r="A9" s="117"/>
      <c r="B9" s="127" t="s">
        <v>86</v>
      </c>
      <c r="C9" s="65" t="s">
        <v>440</v>
      </c>
      <c r="D9" s="65" t="s">
        <v>421</v>
      </c>
      <c r="E9" s="64"/>
      <c r="F9" s="67"/>
      <c r="G9" s="65" t="s">
        <v>441</v>
      </c>
      <c r="H9" s="55"/>
      <c r="I9" s="55"/>
      <c r="J9" s="55"/>
      <c r="K9" s="55"/>
      <c r="L9" s="55"/>
      <c r="M9" s="55"/>
      <c r="N9" s="55"/>
      <c r="O9" s="55"/>
      <c r="P9" s="55"/>
      <c r="Q9" s="55"/>
      <c r="R9" s="55"/>
      <c r="S9" s="55"/>
      <c r="T9" s="55"/>
      <c r="U9" s="55"/>
      <c r="V9" s="55"/>
      <c r="W9" s="55"/>
      <c r="X9" s="55"/>
      <c r="Y9" s="55"/>
      <c r="Z9" s="55"/>
    </row>
    <row r="10" spans="1:26" ht="113.5">
      <c r="A10" s="117"/>
      <c r="B10" s="124"/>
      <c r="C10" s="64" t="s">
        <v>442</v>
      </c>
      <c r="D10" s="65" t="s">
        <v>429</v>
      </c>
      <c r="E10" s="64"/>
      <c r="F10" s="96" t="s">
        <v>443</v>
      </c>
      <c r="G10" s="65" t="s">
        <v>438</v>
      </c>
      <c r="H10" s="55"/>
      <c r="I10" s="55"/>
      <c r="J10" s="55"/>
      <c r="K10" s="55"/>
      <c r="L10" s="55"/>
      <c r="M10" s="55"/>
      <c r="N10" s="55"/>
      <c r="O10" s="55"/>
      <c r="P10" s="55"/>
      <c r="Q10" s="55"/>
      <c r="R10" s="55"/>
      <c r="S10" s="55"/>
      <c r="T10" s="55"/>
      <c r="U10" s="55"/>
      <c r="V10" s="55"/>
      <c r="W10" s="55"/>
      <c r="X10" s="55"/>
      <c r="Y10" s="55"/>
      <c r="Z10" s="55"/>
    </row>
    <row r="11" spans="1:26" ht="13">
      <c r="A11" s="117"/>
      <c r="B11" s="97" t="s">
        <v>335</v>
      </c>
      <c r="C11" s="64"/>
      <c r="D11" s="64"/>
      <c r="E11" s="64"/>
      <c r="F11" s="64"/>
      <c r="G11" s="64"/>
      <c r="H11" s="55"/>
      <c r="I11" s="55"/>
      <c r="J11" s="55"/>
      <c r="K11" s="55"/>
      <c r="L11" s="55"/>
      <c r="M11" s="55"/>
      <c r="N11" s="55"/>
      <c r="O11" s="55"/>
      <c r="P11" s="55"/>
      <c r="Q11" s="55"/>
      <c r="R11" s="55"/>
      <c r="S11" s="55"/>
      <c r="T11" s="55"/>
      <c r="U11" s="55"/>
      <c r="V11" s="55"/>
      <c r="W11" s="55"/>
      <c r="X11" s="55"/>
      <c r="Y11" s="55"/>
      <c r="Z11" s="55"/>
    </row>
    <row r="12" spans="1:26" ht="13">
      <c r="A12" s="70"/>
      <c r="B12" s="70"/>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13">
      <c r="A13" s="70"/>
      <c r="B13" s="98" t="s">
        <v>444</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ht="125.5">
      <c r="A14" s="70"/>
      <c r="B14" s="70" t="s">
        <v>445</v>
      </c>
      <c r="C14" s="55" t="s">
        <v>446</v>
      </c>
      <c r="D14" s="67" t="s">
        <v>447</v>
      </c>
      <c r="E14" s="55"/>
      <c r="F14" s="99" t="s">
        <v>448</v>
      </c>
      <c r="G14" s="55"/>
      <c r="H14" s="55"/>
      <c r="I14" s="55"/>
      <c r="J14" s="55"/>
      <c r="K14" s="55"/>
      <c r="L14" s="55"/>
      <c r="M14" s="55"/>
      <c r="N14" s="55"/>
      <c r="O14" s="55"/>
      <c r="P14" s="55"/>
      <c r="Q14" s="55"/>
      <c r="R14" s="55"/>
      <c r="S14" s="55"/>
      <c r="T14" s="55"/>
      <c r="U14" s="55"/>
      <c r="V14" s="55"/>
      <c r="W14" s="55"/>
      <c r="X14" s="55"/>
      <c r="Y14" s="55"/>
      <c r="Z14" s="55"/>
    </row>
    <row r="15" spans="1:26" ht="13">
      <c r="A15" s="70"/>
      <c r="B15" s="70"/>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3">
      <c r="A16" s="70"/>
      <c r="B16" s="71" t="s">
        <v>449</v>
      </c>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75.5">
      <c r="A17" s="100"/>
      <c r="B17" s="101" t="s">
        <v>64</v>
      </c>
      <c r="C17" s="55" t="s">
        <v>450</v>
      </c>
      <c r="D17" s="55"/>
      <c r="E17" s="55"/>
      <c r="F17" s="102" t="s">
        <v>451</v>
      </c>
      <c r="G17" s="67" t="s">
        <v>452</v>
      </c>
      <c r="H17" s="55"/>
      <c r="I17" s="55"/>
      <c r="J17" s="55"/>
      <c r="K17" s="55"/>
      <c r="L17" s="55"/>
      <c r="M17" s="55"/>
      <c r="N17" s="55"/>
      <c r="O17" s="55"/>
      <c r="P17" s="55"/>
      <c r="Q17" s="55"/>
      <c r="R17" s="55"/>
      <c r="S17" s="55"/>
      <c r="T17" s="55"/>
      <c r="U17" s="55"/>
      <c r="V17" s="55"/>
      <c r="W17" s="55"/>
      <c r="X17" s="55"/>
      <c r="Y17" s="55"/>
      <c r="Z17" s="55"/>
    </row>
    <row r="18" spans="1:26" ht="150.5">
      <c r="A18" s="100"/>
      <c r="B18" s="101" t="s">
        <v>356</v>
      </c>
      <c r="C18" s="55" t="s">
        <v>453</v>
      </c>
      <c r="D18" s="55"/>
      <c r="E18" s="55"/>
      <c r="F18" s="102" t="s">
        <v>454</v>
      </c>
      <c r="G18" s="55"/>
      <c r="H18" s="55"/>
      <c r="I18" s="55"/>
      <c r="J18" s="55"/>
      <c r="K18" s="55"/>
      <c r="L18" s="55"/>
      <c r="M18" s="55"/>
      <c r="N18" s="55"/>
      <c r="O18" s="55"/>
      <c r="P18" s="55"/>
      <c r="Q18" s="55"/>
      <c r="R18" s="55"/>
      <c r="S18" s="55"/>
      <c r="T18" s="55"/>
      <c r="U18" s="55"/>
      <c r="V18" s="55"/>
      <c r="W18" s="55"/>
      <c r="X18" s="55"/>
      <c r="Y18" s="55"/>
      <c r="Z18" s="55"/>
    </row>
    <row r="19" spans="1:26" ht="13">
      <c r="A19" s="70"/>
      <c r="B19" s="70"/>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3">
      <c r="A20" s="70"/>
      <c r="B20" s="70"/>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225.5">
      <c r="A21" s="70"/>
      <c r="B21" s="75" t="s">
        <v>455</v>
      </c>
      <c r="C21" s="55" t="s">
        <v>456</v>
      </c>
      <c r="D21" s="55"/>
      <c r="E21" s="55"/>
      <c r="F21" s="76" t="s">
        <v>457</v>
      </c>
      <c r="G21" s="55"/>
      <c r="H21" s="55"/>
      <c r="I21" s="55"/>
      <c r="J21" s="55"/>
      <c r="K21" s="55"/>
      <c r="L21" s="55"/>
      <c r="M21" s="55"/>
      <c r="N21" s="55"/>
      <c r="O21" s="55"/>
      <c r="P21" s="55"/>
      <c r="Q21" s="55"/>
      <c r="R21" s="55"/>
      <c r="S21" s="55"/>
      <c r="T21" s="55"/>
      <c r="U21" s="55"/>
      <c r="V21" s="55"/>
      <c r="W21" s="55"/>
      <c r="X21" s="55"/>
      <c r="Y21" s="55"/>
      <c r="Z21" s="55"/>
    </row>
    <row r="22" spans="1:26" ht="192.75" customHeight="1">
      <c r="A22" s="52"/>
      <c r="B22" s="77" t="s">
        <v>458</v>
      </c>
      <c r="C22" s="55" t="s">
        <v>459</v>
      </c>
      <c r="D22" s="55" t="s">
        <v>460</v>
      </c>
      <c r="E22" s="55"/>
      <c r="F22" s="76" t="s">
        <v>461</v>
      </c>
      <c r="G22" s="55"/>
      <c r="H22" s="55"/>
      <c r="I22" s="55"/>
      <c r="J22" s="55"/>
      <c r="K22" s="55"/>
      <c r="L22" s="55"/>
      <c r="M22" s="55"/>
      <c r="N22" s="55"/>
      <c r="O22" s="55"/>
      <c r="P22" s="55"/>
      <c r="Q22" s="55"/>
      <c r="R22" s="55"/>
      <c r="S22" s="55"/>
      <c r="T22" s="55"/>
      <c r="U22" s="55"/>
      <c r="V22" s="55"/>
      <c r="W22" s="55"/>
      <c r="X22" s="55"/>
      <c r="Y22" s="55"/>
      <c r="Z22" s="55"/>
    </row>
    <row r="23" spans="1:26" ht="112.5">
      <c r="A23" s="52"/>
      <c r="B23" s="77" t="s">
        <v>462</v>
      </c>
      <c r="C23" s="55" t="s">
        <v>463</v>
      </c>
      <c r="D23" s="55"/>
      <c r="E23" s="55" t="s">
        <v>464</v>
      </c>
      <c r="F23" s="80" t="s">
        <v>465</v>
      </c>
      <c r="G23" s="55"/>
      <c r="H23" s="55"/>
      <c r="I23" s="55"/>
      <c r="J23" s="55"/>
      <c r="K23" s="55"/>
      <c r="L23" s="55"/>
      <c r="M23" s="55"/>
      <c r="N23" s="55"/>
      <c r="O23" s="55"/>
      <c r="P23" s="55"/>
      <c r="Q23" s="55"/>
      <c r="R23" s="55"/>
      <c r="S23" s="55"/>
      <c r="T23" s="55"/>
      <c r="U23" s="55"/>
      <c r="V23" s="55"/>
      <c r="W23" s="55"/>
      <c r="X23" s="55"/>
      <c r="Y23" s="55"/>
      <c r="Z23" s="55"/>
    </row>
    <row r="24" spans="1:26" ht="100">
      <c r="A24" s="103"/>
      <c r="B24" s="104" t="s">
        <v>466</v>
      </c>
      <c r="C24" s="55" t="s">
        <v>467</v>
      </c>
      <c r="D24" s="55"/>
      <c r="E24" s="55"/>
      <c r="F24" s="79" t="s">
        <v>468</v>
      </c>
      <c r="G24" s="55"/>
      <c r="H24" s="55"/>
      <c r="I24" s="55"/>
      <c r="J24" s="55"/>
      <c r="K24" s="55"/>
      <c r="L24" s="55"/>
      <c r="M24" s="55"/>
      <c r="N24" s="55"/>
      <c r="O24" s="55"/>
      <c r="P24" s="55"/>
      <c r="Q24" s="55"/>
      <c r="R24" s="55"/>
      <c r="S24" s="55"/>
      <c r="T24" s="55"/>
      <c r="U24" s="55"/>
      <c r="V24" s="55"/>
      <c r="W24" s="55"/>
      <c r="X24" s="55"/>
      <c r="Y24" s="55"/>
      <c r="Z24" s="55"/>
    </row>
    <row r="25" spans="1:26" ht="150">
      <c r="A25" s="52"/>
      <c r="B25" s="77" t="s">
        <v>157</v>
      </c>
      <c r="C25" s="55" t="s">
        <v>469</v>
      </c>
      <c r="D25" s="55"/>
      <c r="E25" s="55"/>
      <c r="F25" s="76" t="s">
        <v>470</v>
      </c>
      <c r="G25" s="55"/>
      <c r="H25" s="55"/>
      <c r="I25" s="55"/>
      <c r="J25" s="55"/>
      <c r="K25" s="55"/>
      <c r="L25" s="55"/>
      <c r="M25" s="55"/>
      <c r="N25" s="55"/>
      <c r="O25" s="55"/>
      <c r="P25" s="55"/>
      <c r="Q25" s="55"/>
      <c r="R25" s="55"/>
      <c r="S25" s="55"/>
      <c r="T25" s="55"/>
      <c r="U25" s="55"/>
      <c r="V25" s="55"/>
      <c r="W25" s="55"/>
      <c r="X25" s="55"/>
      <c r="Y25" s="55"/>
      <c r="Z25" s="55"/>
    </row>
    <row r="26" spans="1:26" ht="300">
      <c r="A26" s="52"/>
      <c r="B26" s="77" t="s">
        <v>471</v>
      </c>
      <c r="C26" s="55" t="s">
        <v>472</v>
      </c>
      <c r="D26" s="55"/>
      <c r="E26" s="55"/>
      <c r="F26" s="79" t="s">
        <v>473</v>
      </c>
      <c r="G26" s="81"/>
      <c r="H26" s="55"/>
      <c r="I26" s="55"/>
      <c r="J26" s="55"/>
      <c r="K26" s="55"/>
      <c r="L26" s="55"/>
      <c r="M26" s="55"/>
      <c r="N26" s="55"/>
      <c r="O26" s="55"/>
      <c r="P26" s="55"/>
      <c r="Q26" s="55"/>
      <c r="R26" s="55"/>
      <c r="S26" s="55"/>
      <c r="T26" s="55"/>
      <c r="U26" s="55"/>
      <c r="V26" s="55"/>
      <c r="W26" s="55"/>
      <c r="X26" s="55"/>
      <c r="Y26" s="55"/>
      <c r="Z26" s="55"/>
    </row>
    <row r="27" spans="1:26" ht="13">
      <c r="A27" s="52"/>
      <c r="B27" s="77" t="s">
        <v>123</v>
      </c>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3">
      <c r="A28" s="52"/>
      <c r="B28" s="77" t="s">
        <v>474</v>
      </c>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2.5">
      <c r="A29" s="105"/>
    </row>
    <row r="30" spans="1:26" ht="13">
      <c r="A30" s="70"/>
      <c r="B30" s="70"/>
      <c r="C30" s="55"/>
      <c r="E30" s="55"/>
      <c r="F30" s="55"/>
      <c r="G30" s="55"/>
      <c r="H30" s="55"/>
      <c r="I30" s="55"/>
      <c r="J30" s="55"/>
      <c r="K30" s="55"/>
      <c r="L30" s="55"/>
      <c r="M30" s="55"/>
      <c r="N30" s="55"/>
      <c r="O30" s="55"/>
      <c r="P30" s="55"/>
      <c r="Q30" s="55"/>
      <c r="R30" s="55"/>
      <c r="S30" s="55"/>
      <c r="T30" s="55"/>
      <c r="U30" s="55"/>
      <c r="V30" s="55"/>
      <c r="W30" s="55"/>
      <c r="X30" s="55"/>
      <c r="Y30" s="55"/>
      <c r="Z30" s="55"/>
    </row>
    <row r="31" spans="1:26" ht="13">
      <c r="A31" s="82"/>
      <c r="B31" s="82"/>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3">
      <c r="A32" s="82"/>
      <c r="B32" s="82"/>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3">
      <c r="A33" s="82"/>
      <c r="B33" s="82"/>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3">
      <c r="A34" s="82"/>
      <c r="B34" s="82"/>
      <c r="C34" s="55"/>
      <c r="D34" s="55"/>
      <c r="E34" s="55"/>
      <c r="F34" s="106"/>
      <c r="G34" s="55"/>
      <c r="H34" s="55"/>
      <c r="I34" s="55"/>
      <c r="J34" s="55"/>
      <c r="K34" s="55"/>
      <c r="L34" s="55"/>
      <c r="M34" s="55"/>
      <c r="N34" s="55"/>
      <c r="O34" s="55"/>
      <c r="P34" s="55"/>
      <c r="Q34" s="55"/>
      <c r="R34" s="55"/>
      <c r="S34" s="55"/>
      <c r="T34" s="55"/>
      <c r="U34" s="55"/>
      <c r="V34" s="55"/>
      <c r="W34" s="55"/>
      <c r="X34" s="55"/>
      <c r="Y34" s="55"/>
      <c r="Z34" s="55"/>
    </row>
    <row r="35" spans="1:26" ht="13">
      <c r="A35" s="82"/>
      <c r="B35" s="82"/>
      <c r="C35" s="55" t="s">
        <v>475</v>
      </c>
      <c r="D35" s="55"/>
      <c r="E35" s="55"/>
      <c r="F35" s="55"/>
      <c r="G35" s="55"/>
      <c r="H35" s="55"/>
      <c r="I35" s="55"/>
      <c r="J35" s="55"/>
      <c r="K35" s="55"/>
      <c r="L35" s="55"/>
      <c r="M35" s="55"/>
      <c r="N35" s="55"/>
      <c r="O35" s="55"/>
      <c r="P35" s="55"/>
      <c r="Q35" s="55"/>
      <c r="R35" s="55"/>
      <c r="S35" s="55"/>
      <c r="T35" s="55"/>
      <c r="U35" s="55"/>
      <c r="V35" s="55"/>
      <c r="W35" s="55"/>
      <c r="X35" s="55"/>
      <c r="Y35" s="55"/>
      <c r="Z35" s="55"/>
    </row>
    <row r="36" spans="1:26" ht="13">
      <c r="A36" s="82"/>
      <c r="B36" s="82"/>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3">
      <c r="A37" s="86"/>
      <c r="B37" s="86"/>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3">
      <c r="A38" s="86"/>
      <c r="B38" s="86"/>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3">
      <c r="A39" s="82"/>
      <c r="B39" s="82"/>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3">
      <c r="A40" s="82"/>
      <c r="B40" s="82"/>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2.5">
      <c r="A41" s="88"/>
      <c r="B41" s="88"/>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2.5">
      <c r="A42" s="88"/>
      <c r="B42" s="88"/>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2.5">
      <c r="A43" s="88"/>
      <c r="B43" s="88"/>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2.5">
      <c r="A44" s="89"/>
      <c r="B44" s="89"/>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2.5">
      <c r="A45" s="89"/>
      <c r="B45" s="89"/>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2.5">
      <c r="A46" s="89"/>
      <c r="B46" s="89"/>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spans="1:26" ht="12.5">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spans="1:26" ht="12.5">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row r="1003" spans="1:26" ht="12.5">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row>
    <row r="1004" spans="1:26" ht="12.5">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row>
    <row r="1005" spans="1:26" ht="12.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row>
    <row r="1006" spans="1:26" ht="12.5">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row>
    <row r="1007" spans="1:26" ht="12.5">
      <c r="A1007" s="55"/>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row>
    <row r="1008" spans="1:26" ht="12.5">
      <c r="A1008" s="55"/>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row>
    <row r="1009" spans="1:26" ht="12.5">
      <c r="A1009" s="55"/>
      <c r="B1009" s="55"/>
      <c r="C1009" s="55"/>
      <c r="D1009" s="55"/>
      <c r="E1009" s="55"/>
      <c r="F1009" s="55"/>
      <c r="G1009" s="55"/>
      <c r="H1009" s="55"/>
      <c r="I1009" s="55"/>
      <c r="J1009" s="55"/>
      <c r="K1009" s="55"/>
      <c r="L1009" s="55"/>
      <c r="M1009" s="55"/>
      <c r="N1009" s="55"/>
      <c r="O1009" s="55"/>
      <c r="P1009" s="55"/>
      <c r="Q1009" s="55"/>
      <c r="R1009" s="55"/>
      <c r="S1009" s="55"/>
      <c r="T1009" s="55"/>
      <c r="U1009" s="55"/>
      <c r="V1009" s="55"/>
      <c r="W1009" s="55"/>
      <c r="X1009" s="55"/>
      <c r="Y1009" s="55"/>
      <c r="Z1009" s="55"/>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c r="A1" s="52" t="s">
        <v>313</v>
      </c>
      <c r="B1" s="53" t="s">
        <v>314</v>
      </c>
      <c r="C1" s="54" t="s">
        <v>315</v>
      </c>
      <c r="D1" s="54" t="s">
        <v>316</v>
      </c>
      <c r="E1" s="54" t="s">
        <v>317</v>
      </c>
      <c r="F1" s="54" t="s">
        <v>476</v>
      </c>
      <c r="G1" s="54" t="s">
        <v>318</v>
      </c>
      <c r="H1" s="55"/>
      <c r="I1" s="55"/>
      <c r="J1" s="55"/>
      <c r="K1" s="55"/>
      <c r="L1" s="55"/>
      <c r="M1" s="55"/>
      <c r="N1" s="55"/>
      <c r="O1" s="55"/>
      <c r="P1" s="55"/>
      <c r="Q1" s="55"/>
      <c r="R1" s="55"/>
      <c r="S1" s="55"/>
      <c r="T1" s="55"/>
      <c r="U1" s="55"/>
      <c r="V1" s="55"/>
      <c r="W1" s="55"/>
      <c r="X1" s="55"/>
      <c r="Y1" s="55"/>
      <c r="Z1" s="55"/>
    </row>
    <row r="2" spans="1:26" ht="62.5">
      <c r="A2" s="118" t="s">
        <v>477</v>
      </c>
      <c r="B2" s="126"/>
      <c r="C2" s="67" t="s">
        <v>478</v>
      </c>
      <c r="D2" s="64"/>
      <c r="E2" s="64"/>
      <c r="F2" s="68" t="s">
        <v>479</v>
      </c>
      <c r="G2" s="67" t="s">
        <v>480</v>
      </c>
      <c r="H2" s="55"/>
      <c r="I2" s="55"/>
      <c r="J2" s="55"/>
      <c r="K2" s="55"/>
      <c r="L2" s="55"/>
      <c r="M2" s="55"/>
      <c r="N2" s="55"/>
      <c r="O2" s="55"/>
      <c r="P2" s="55"/>
      <c r="Q2" s="55"/>
      <c r="R2" s="55"/>
      <c r="S2" s="55"/>
      <c r="T2" s="55"/>
      <c r="U2" s="55"/>
      <c r="V2" s="55"/>
      <c r="W2" s="55"/>
      <c r="X2" s="55"/>
      <c r="Y2" s="55"/>
      <c r="Z2" s="55"/>
    </row>
    <row r="3" spans="1:26" ht="15.75" customHeight="1">
      <c r="A3" s="116" t="s">
        <v>419</v>
      </c>
      <c r="B3" s="63" t="s">
        <v>78</v>
      </c>
      <c r="C3" s="65" t="s">
        <v>481</v>
      </c>
      <c r="D3" s="64"/>
      <c r="E3" s="64"/>
      <c r="F3" s="61" t="s">
        <v>482</v>
      </c>
      <c r="G3" s="107" t="s">
        <v>483</v>
      </c>
      <c r="H3" s="55"/>
      <c r="I3" s="55"/>
      <c r="J3" s="55"/>
      <c r="K3" s="55"/>
      <c r="L3" s="55"/>
      <c r="M3" s="55"/>
      <c r="N3" s="55"/>
      <c r="O3" s="55"/>
      <c r="P3" s="55"/>
      <c r="Q3" s="55"/>
      <c r="R3" s="55"/>
      <c r="S3" s="55"/>
      <c r="T3" s="55"/>
      <c r="U3" s="55"/>
      <c r="V3" s="55"/>
      <c r="W3" s="55"/>
      <c r="X3" s="55"/>
      <c r="Y3" s="55"/>
      <c r="Z3" s="55"/>
    </row>
    <row r="4" spans="1:26" ht="15.75" customHeight="1">
      <c r="A4" s="117"/>
      <c r="B4" s="63" t="s">
        <v>84</v>
      </c>
      <c r="C4" s="65" t="s">
        <v>484</v>
      </c>
      <c r="D4" s="64"/>
      <c r="E4" s="64"/>
      <c r="F4" s="68" t="s">
        <v>485</v>
      </c>
      <c r="G4" s="64" t="s">
        <v>483</v>
      </c>
      <c r="H4" s="55"/>
      <c r="I4" s="55"/>
      <c r="J4" s="55"/>
      <c r="K4" s="55"/>
      <c r="L4" s="55"/>
      <c r="M4" s="55"/>
      <c r="N4" s="55"/>
      <c r="O4" s="55"/>
      <c r="P4" s="55"/>
      <c r="Q4" s="55"/>
      <c r="R4" s="55"/>
      <c r="S4" s="55"/>
      <c r="T4" s="55"/>
      <c r="U4" s="55"/>
      <c r="V4" s="55"/>
      <c r="W4" s="55"/>
      <c r="X4" s="55"/>
      <c r="Y4" s="55"/>
      <c r="Z4" s="55"/>
    </row>
    <row r="5" spans="1:26" ht="15.75" customHeight="1">
      <c r="A5" s="117"/>
      <c r="B5" s="63" t="s">
        <v>85</v>
      </c>
      <c r="C5" s="65"/>
      <c r="D5" s="65"/>
      <c r="E5" s="65"/>
      <c r="F5" s="65"/>
      <c r="G5" s="65"/>
      <c r="H5" s="55"/>
      <c r="I5" s="55"/>
      <c r="J5" s="55"/>
      <c r="K5" s="55"/>
      <c r="L5" s="55"/>
      <c r="M5" s="55"/>
      <c r="N5" s="55"/>
      <c r="O5" s="55"/>
      <c r="P5" s="55"/>
      <c r="Q5" s="55"/>
      <c r="R5" s="55"/>
      <c r="S5" s="55"/>
      <c r="T5" s="55"/>
      <c r="U5" s="55"/>
      <c r="V5" s="55"/>
      <c r="W5" s="55"/>
      <c r="X5" s="55"/>
      <c r="Y5" s="55"/>
      <c r="Z5" s="55"/>
    </row>
    <row r="6" spans="1:26" ht="15.75" customHeight="1">
      <c r="A6" s="117"/>
      <c r="B6" s="63" t="s">
        <v>86</v>
      </c>
      <c r="C6" s="64"/>
      <c r="D6" s="65"/>
      <c r="E6" s="64"/>
      <c r="F6" s="65"/>
      <c r="G6" s="64"/>
      <c r="H6" s="55"/>
      <c r="I6" s="55"/>
      <c r="J6" s="55"/>
      <c r="K6" s="55"/>
      <c r="L6" s="55"/>
      <c r="M6" s="55"/>
      <c r="N6" s="55"/>
      <c r="O6" s="55"/>
      <c r="P6" s="55"/>
      <c r="Q6" s="55"/>
      <c r="R6" s="55"/>
      <c r="S6" s="55"/>
      <c r="T6" s="55"/>
      <c r="U6" s="55"/>
      <c r="V6" s="55"/>
      <c r="W6" s="55"/>
      <c r="X6" s="55"/>
      <c r="Y6" s="55"/>
      <c r="Z6" s="55"/>
    </row>
    <row r="7" spans="1:26" ht="13">
      <c r="A7" s="117"/>
      <c r="B7" s="97" t="s">
        <v>335</v>
      </c>
      <c r="C7" s="64"/>
      <c r="D7" s="64"/>
      <c r="E7" s="64"/>
      <c r="F7" s="64"/>
      <c r="G7" s="64"/>
      <c r="H7" s="55"/>
      <c r="I7" s="55"/>
      <c r="J7" s="55"/>
      <c r="K7" s="55"/>
      <c r="L7" s="55"/>
      <c r="M7" s="55"/>
      <c r="N7" s="55"/>
      <c r="O7" s="55"/>
      <c r="P7" s="55"/>
      <c r="Q7" s="55"/>
      <c r="R7" s="55"/>
      <c r="S7" s="55"/>
      <c r="T7" s="55"/>
      <c r="U7" s="55"/>
      <c r="V7" s="55"/>
      <c r="W7" s="55"/>
      <c r="X7" s="55"/>
      <c r="Y7" s="55"/>
      <c r="Z7" s="55"/>
    </row>
    <row r="8" spans="1:26" ht="13">
      <c r="A8" s="70"/>
      <c r="B8" s="70"/>
      <c r="C8" s="55"/>
      <c r="D8" s="55"/>
      <c r="E8" s="55"/>
      <c r="F8" s="55"/>
      <c r="G8" s="55"/>
      <c r="H8" s="55"/>
      <c r="I8" s="55"/>
      <c r="J8" s="55"/>
      <c r="K8" s="55"/>
      <c r="L8" s="55"/>
      <c r="M8" s="55"/>
      <c r="N8" s="55"/>
      <c r="O8" s="55"/>
      <c r="P8" s="55"/>
      <c r="Q8" s="55"/>
      <c r="R8" s="55"/>
      <c r="S8" s="55"/>
      <c r="T8" s="55"/>
      <c r="U8" s="55"/>
      <c r="V8" s="55"/>
      <c r="W8" s="55"/>
      <c r="X8" s="55"/>
      <c r="Y8" s="55"/>
      <c r="Z8" s="55"/>
    </row>
    <row r="9" spans="1:26" ht="15.75" customHeight="1">
      <c r="B9" s="108" t="s">
        <v>486</v>
      </c>
      <c r="C9" s="55" t="s">
        <v>487</v>
      </c>
      <c r="D9" s="55"/>
      <c r="E9" s="55"/>
      <c r="F9" s="96" t="s">
        <v>488</v>
      </c>
      <c r="G9" s="55"/>
      <c r="H9" s="55"/>
      <c r="I9" s="55"/>
      <c r="J9" s="55"/>
      <c r="K9" s="55"/>
      <c r="L9" s="55"/>
      <c r="M9" s="55"/>
      <c r="N9" s="55"/>
      <c r="O9" s="55"/>
      <c r="P9" s="55"/>
      <c r="Q9" s="55"/>
      <c r="R9" s="55"/>
      <c r="S9" s="55"/>
      <c r="T9" s="55"/>
      <c r="U9" s="55"/>
      <c r="V9" s="55"/>
      <c r="W9" s="55"/>
      <c r="X9" s="55"/>
      <c r="Y9" s="55"/>
      <c r="Z9" s="55"/>
    </row>
    <row r="10" spans="1:26" ht="13">
      <c r="A10" s="70"/>
      <c r="B10" s="70"/>
      <c r="C10" s="55"/>
      <c r="D10" s="55"/>
      <c r="E10" s="55"/>
      <c r="F10" s="55"/>
      <c r="G10" s="55"/>
      <c r="H10" s="55"/>
      <c r="I10" s="55"/>
      <c r="J10" s="55"/>
      <c r="K10" s="55"/>
      <c r="L10" s="55"/>
      <c r="M10" s="55"/>
      <c r="N10" s="55"/>
      <c r="O10" s="55"/>
      <c r="P10" s="55"/>
      <c r="Q10" s="55"/>
      <c r="R10" s="55"/>
      <c r="S10" s="55"/>
      <c r="T10" s="55"/>
      <c r="U10" s="55"/>
      <c r="V10" s="55"/>
      <c r="W10" s="55"/>
      <c r="X10" s="55"/>
      <c r="Y10" s="55"/>
      <c r="Z10" s="55"/>
    </row>
    <row r="11" spans="1:26" ht="13">
      <c r="A11" s="70"/>
      <c r="B11" s="70"/>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ht="13">
      <c r="A12" s="121" t="s">
        <v>489</v>
      </c>
      <c r="B12" s="117"/>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13">
      <c r="A13" s="116" t="s">
        <v>490</v>
      </c>
      <c r="B13" s="109" t="s">
        <v>64</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ht="13">
      <c r="A14" s="117"/>
      <c r="B14" s="109" t="s">
        <v>356</v>
      </c>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3">
      <c r="A15" s="70"/>
      <c r="B15" s="70"/>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3">
      <c r="A16" s="70"/>
      <c r="B16" s="70"/>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3">
      <c r="A17" s="125" t="s">
        <v>491</v>
      </c>
      <c r="B17" s="117"/>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50.5">
      <c r="A18" s="116" t="s">
        <v>368</v>
      </c>
      <c r="B18" s="77" t="s">
        <v>458</v>
      </c>
      <c r="C18" s="55" t="s">
        <v>492</v>
      </c>
      <c r="D18" s="55"/>
      <c r="E18" s="110" t="s">
        <v>493</v>
      </c>
      <c r="F18" s="80" t="s">
        <v>494</v>
      </c>
      <c r="G18" s="55"/>
      <c r="H18" s="55"/>
      <c r="I18" s="55"/>
      <c r="J18" s="55"/>
      <c r="K18" s="55"/>
      <c r="L18" s="55"/>
      <c r="M18" s="55"/>
      <c r="N18" s="55"/>
      <c r="O18" s="55"/>
      <c r="P18" s="55"/>
      <c r="Q18" s="55"/>
      <c r="R18" s="55"/>
      <c r="S18" s="55"/>
      <c r="T18" s="55"/>
      <c r="U18" s="55"/>
      <c r="V18" s="55"/>
      <c r="W18" s="55"/>
      <c r="X18" s="55"/>
      <c r="Y18" s="55"/>
      <c r="Z18" s="55"/>
    </row>
    <row r="19" spans="1:26" ht="63.5">
      <c r="A19" s="117"/>
      <c r="B19" s="77" t="s">
        <v>458</v>
      </c>
      <c r="C19" s="55" t="s">
        <v>495</v>
      </c>
      <c r="D19" s="55"/>
      <c r="E19" s="110" t="s">
        <v>496</v>
      </c>
      <c r="F19" s="80" t="s">
        <v>497</v>
      </c>
      <c r="G19" s="55"/>
      <c r="H19" s="55"/>
      <c r="I19" s="55"/>
      <c r="J19" s="55"/>
      <c r="K19" s="55"/>
      <c r="L19" s="55"/>
      <c r="M19" s="55"/>
      <c r="N19" s="55"/>
      <c r="O19" s="55"/>
      <c r="P19" s="55"/>
      <c r="Q19" s="55"/>
      <c r="R19" s="55"/>
      <c r="S19" s="55"/>
      <c r="T19" s="55"/>
      <c r="U19" s="55"/>
      <c r="V19" s="55"/>
      <c r="W19" s="55"/>
      <c r="X19" s="55"/>
      <c r="Y19" s="55"/>
      <c r="Z19" s="55"/>
    </row>
    <row r="20" spans="1:26" ht="340.5">
      <c r="A20" s="117"/>
      <c r="B20" s="77" t="s">
        <v>458</v>
      </c>
      <c r="C20" s="55" t="s">
        <v>498</v>
      </c>
      <c r="D20" s="55"/>
      <c r="E20" s="55"/>
      <c r="F20" s="80" t="s">
        <v>499</v>
      </c>
      <c r="G20" s="55"/>
      <c r="H20" s="55"/>
      <c r="I20" s="55"/>
      <c r="J20" s="55"/>
      <c r="K20" s="55"/>
      <c r="L20" s="55"/>
      <c r="M20" s="55"/>
      <c r="N20" s="55"/>
      <c r="O20" s="55"/>
      <c r="P20" s="55"/>
      <c r="Q20" s="55"/>
      <c r="R20" s="55"/>
      <c r="S20" s="55"/>
      <c r="T20" s="55"/>
      <c r="U20" s="55"/>
      <c r="V20" s="55"/>
      <c r="W20" s="55"/>
      <c r="X20" s="55"/>
      <c r="Y20" s="55"/>
      <c r="Z20" s="55"/>
    </row>
    <row r="21" spans="1:26" ht="15.75" customHeight="1">
      <c r="A21" s="117"/>
      <c r="B21" s="77" t="s">
        <v>462</v>
      </c>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5.75" customHeight="1">
      <c r="A22" s="117"/>
      <c r="B22" s="104" t="s">
        <v>466</v>
      </c>
      <c r="C22" s="55" t="s">
        <v>500</v>
      </c>
      <c r="D22" s="55"/>
      <c r="E22" s="110" t="s">
        <v>501</v>
      </c>
      <c r="F22" s="79" t="s">
        <v>502</v>
      </c>
      <c r="G22" s="55"/>
      <c r="H22" s="55"/>
      <c r="I22" s="55"/>
      <c r="J22" s="55"/>
      <c r="K22" s="55"/>
      <c r="L22" s="55"/>
      <c r="M22" s="55"/>
      <c r="N22" s="55"/>
      <c r="O22" s="55"/>
      <c r="P22" s="55"/>
      <c r="Q22" s="55"/>
      <c r="R22" s="55"/>
      <c r="S22" s="55"/>
      <c r="T22" s="55"/>
      <c r="U22" s="55"/>
      <c r="V22" s="55"/>
      <c r="W22" s="55"/>
      <c r="X22" s="55"/>
      <c r="Y22" s="55"/>
      <c r="Z22" s="55"/>
    </row>
    <row r="23" spans="1:26" ht="15.75" customHeight="1">
      <c r="A23" s="117"/>
      <c r="B23" s="77" t="s">
        <v>157</v>
      </c>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5.75" customHeight="1">
      <c r="A24" s="117"/>
      <c r="B24" s="77" t="s">
        <v>471</v>
      </c>
      <c r="C24" s="55"/>
      <c r="D24" s="55"/>
      <c r="E24" s="55"/>
      <c r="F24" s="106"/>
      <c r="G24" s="81"/>
      <c r="H24" s="55"/>
      <c r="I24" s="55"/>
      <c r="J24" s="55"/>
      <c r="K24" s="55"/>
      <c r="L24" s="55"/>
      <c r="M24" s="55"/>
      <c r="N24" s="55"/>
      <c r="O24" s="55"/>
      <c r="P24" s="55"/>
      <c r="Q24" s="55"/>
      <c r="R24" s="55"/>
      <c r="S24" s="55"/>
      <c r="T24" s="55"/>
      <c r="U24" s="55"/>
      <c r="V24" s="55"/>
      <c r="W24" s="55"/>
      <c r="X24" s="55"/>
      <c r="Y24" s="55"/>
      <c r="Z24" s="55"/>
    </row>
    <row r="25" spans="1:26" ht="15.75" customHeight="1">
      <c r="A25" s="117"/>
      <c r="B25" s="77" t="s">
        <v>123</v>
      </c>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5.75" customHeight="1">
      <c r="A26" s="117"/>
      <c r="B26" s="77" t="s">
        <v>474</v>
      </c>
      <c r="D26" s="55"/>
      <c r="E26" s="55"/>
      <c r="F26" s="111" t="s">
        <v>503</v>
      </c>
      <c r="G26" s="55" t="s">
        <v>504</v>
      </c>
      <c r="H26" s="55"/>
      <c r="I26" s="55"/>
      <c r="J26" s="55"/>
      <c r="K26" s="55"/>
      <c r="L26" s="55"/>
      <c r="M26" s="55"/>
      <c r="N26" s="55"/>
      <c r="O26" s="55"/>
      <c r="P26" s="55"/>
      <c r="Q26" s="55"/>
      <c r="R26" s="55"/>
      <c r="S26" s="55"/>
      <c r="T26" s="55"/>
      <c r="U26" s="55"/>
      <c r="V26" s="55"/>
      <c r="W26" s="55"/>
      <c r="X26" s="55"/>
      <c r="Y26" s="55"/>
      <c r="Z26" s="55"/>
    </row>
    <row r="27" spans="1:26" ht="15.75" customHeight="1">
      <c r="B27" s="77" t="s">
        <v>505</v>
      </c>
      <c r="C27" s="4" t="s">
        <v>506</v>
      </c>
      <c r="D27" s="55"/>
      <c r="E27" s="55"/>
      <c r="F27" s="18" t="s">
        <v>507</v>
      </c>
    </row>
    <row r="28" spans="1:26" ht="138">
      <c r="A28" s="70"/>
      <c r="B28" s="77" t="s">
        <v>505</v>
      </c>
      <c r="C28" s="55" t="s">
        <v>508</v>
      </c>
      <c r="D28" s="55"/>
      <c r="E28" s="55"/>
      <c r="F28" s="80" t="s">
        <v>509</v>
      </c>
      <c r="G28" s="55"/>
      <c r="H28" s="55"/>
      <c r="I28" s="55"/>
      <c r="J28" s="55"/>
      <c r="K28" s="55"/>
      <c r="L28" s="55"/>
      <c r="M28" s="55"/>
      <c r="N28" s="55"/>
      <c r="O28" s="55"/>
      <c r="P28" s="55"/>
      <c r="Q28" s="55"/>
      <c r="R28" s="55"/>
      <c r="S28" s="55"/>
      <c r="T28" s="55"/>
      <c r="U28" s="55"/>
      <c r="V28" s="55"/>
      <c r="W28" s="55"/>
      <c r="X28" s="55"/>
      <c r="Y28" s="55"/>
      <c r="Z28" s="55"/>
    </row>
    <row r="29" spans="1:26" ht="200.5">
      <c r="A29" s="82"/>
      <c r="B29" s="77" t="s">
        <v>505</v>
      </c>
      <c r="C29" s="55" t="s">
        <v>510</v>
      </c>
      <c r="D29" s="55" t="s">
        <v>511</v>
      </c>
      <c r="E29" s="55"/>
      <c r="F29" s="79" t="s">
        <v>512</v>
      </c>
      <c r="G29" s="55"/>
      <c r="H29" s="55"/>
      <c r="I29" s="55"/>
      <c r="J29" s="55"/>
      <c r="K29" s="55"/>
      <c r="L29" s="55"/>
      <c r="M29" s="55"/>
      <c r="N29" s="55"/>
      <c r="O29" s="55"/>
      <c r="P29" s="55"/>
      <c r="Q29" s="55"/>
      <c r="R29" s="55"/>
      <c r="S29" s="55"/>
      <c r="T29" s="55"/>
      <c r="U29" s="55"/>
      <c r="V29" s="55"/>
      <c r="W29" s="55"/>
      <c r="X29" s="55"/>
      <c r="Y29" s="55"/>
      <c r="Z29" s="55"/>
    </row>
    <row r="30" spans="1:26" ht="140">
      <c r="A30" s="82"/>
      <c r="B30" s="77" t="s">
        <v>505</v>
      </c>
      <c r="C30" s="55" t="s">
        <v>513</v>
      </c>
      <c r="D30" s="55"/>
      <c r="E30" s="55" t="s">
        <v>514</v>
      </c>
      <c r="F30" s="76" t="s">
        <v>515</v>
      </c>
      <c r="G30" s="55"/>
      <c r="H30" s="55"/>
      <c r="I30" s="55"/>
      <c r="J30" s="55"/>
      <c r="K30" s="55"/>
      <c r="L30" s="55"/>
      <c r="M30" s="55"/>
      <c r="N30" s="55"/>
      <c r="O30" s="55"/>
      <c r="P30" s="55"/>
      <c r="Q30" s="55"/>
      <c r="R30" s="55"/>
      <c r="S30" s="55"/>
      <c r="T30" s="55"/>
      <c r="U30" s="55"/>
      <c r="V30" s="55"/>
      <c r="W30" s="55"/>
      <c r="X30" s="55"/>
      <c r="Y30" s="55"/>
      <c r="Z30" s="55"/>
    </row>
    <row r="31" spans="1:26" ht="127.5">
      <c r="A31" s="82"/>
      <c r="B31" s="77"/>
      <c r="C31" s="55" t="s">
        <v>516</v>
      </c>
      <c r="D31" s="55"/>
      <c r="E31" s="55"/>
      <c r="F31" s="79" t="s">
        <v>517</v>
      </c>
      <c r="G31" s="55"/>
      <c r="H31" s="55"/>
      <c r="I31" s="55"/>
      <c r="J31" s="55"/>
      <c r="K31" s="55"/>
      <c r="L31" s="55"/>
      <c r="M31" s="55"/>
      <c r="N31" s="55"/>
      <c r="O31" s="55"/>
      <c r="P31" s="55"/>
      <c r="Q31" s="55"/>
      <c r="R31" s="55"/>
      <c r="S31" s="55"/>
      <c r="T31" s="55"/>
      <c r="U31" s="55"/>
      <c r="V31" s="55"/>
      <c r="W31" s="55"/>
      <c r="X31" s="55"/>
      <c r="Y31" s="55"/>
      <c r="Z31" s="55"/>
    </row>
    <row r="32" spans="1:26" ht="128">
      <c r="A32" s="82"/>
      <c r="B32" s="77" t="s">
        <v>518</v>
      </c>
      <c r="C32" s="55" t="s">
        <v>519</v>
      </c>
      <c r="D32" s="55"/>
      <c r="E32" s="55"/>
      <c r="F32" s="76" t="s">
        <v>520</v>
      </c>
      <c r="G32" s="55"/>
      <c r="H32" s="55"/>
      <c r="I32" s="55"/>
      <c r="J32" s="55"/>
      <c r="K32" s="55"/>
      <c r="L32" s="55"/>
      <c r="M32" s="55"/>
      <c r="N32" s="55"/>
      <c r="O32" s="55"/>
      <c r="P32" s="55"/>
      <c r="Q32" s="55"/>
      <c r="R32" s="55"/>
      <c r="S32" s="55"/>
      <c r="T32" s="55"/>
      <c r="U32" s="55"/>
      <c r="V32" s="55"/>
      <c r="W32" s="55"/>
      <c r="X32" s="55"/>
      <c r="Y32" s="55"/>
      <c r="Z32" s="55"/>
    </row>
    <row r="33" spans="1:26" ht="13">
      <c r="A33" s="82"/>
      <c r="B33" s="82"/>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3">
      <c r="A34" s="82"/>
      <c r="B34" s="82"/>
      <c r="C34" s="55"/>
      <c r="D34" s="55"/>
      <c r="E34" s="55"/>
      <c r="F34" s="106"/>
      <c r="G34" s="55"/>
      <c r="H34" s="55"/>
      <c r="I34" s="55"/>
      <c r="J34" s="55"/>
      <c r="K34" s="55"/>
      <c r="L34" s="55"/>
      <c r="M34" s="55"/>
      <c r="N34" s="55"/>
      <c r="O34" s="55"/>
      <c r="P34" s="55"/>
      <c r="Q34" s="55"/>
      <c r="R34" s="55"/>
      <c r="S34" s="55"/>
      <c r="T34" s="55"/>
      <c r="U34" s="55"/>
      <c r="V34" s="55"/>
      <c r="W34" s="55"/>
      <c r="X34" s="55"/>
      <c r="Y34" s="55"/>
      <c r="Z34" s="55"/>
    </row>
    <row r="35" spans="1:26" ht="13">
      <c r="A35" s="82"/>
      <c r="B35" s="82"/>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3">
      <c r="A36" s="82"/>
      <c r="B36" s="82"/>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3">
      <c r="A37" s="86"/>
      <c r="B37" s="86"/>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3">
      <c r="A38" s="86"/>
      <c r="B38" s="86"/>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3">
      <c r="A39" s="82"/>
      <c r="B39" s="82"/>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3">
      <c r="A40" s="82"/>
      <c r="B40" s="82"/>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2.5">
      <c r="A41" s="88"/>
      <c r="B41" s="88"/>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2.5">
      <c r="A42" s="88"/>
      <c r="B42" s="88"/>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2.5">
      <c r="A43" s="88"/>
      <c r="B43" s="88"/>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2.5">
      <c r="A44" s="89"/>
      <c r="B44" s="89"/>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2.5">
      <c r="A45" s="89"/>
      <c r="B45" s="89"/>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2.5">
      <c r="A46" s="89"/>
      <c r="B46" s="89"/>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spans="1:26" ht="12.5">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spans="1:26" ht="12.5">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row r="1003" spans="1:26" ht="12.5">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row>
    <row r="1004" spans="1:26" ht="12.5">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row>
    <row r="1005" spans="1:26" ht="12.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row>
    <row r="1006" spans="1:26" ht="12.5">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row>
    <row r="1007" spans="1:26" ht="12.5">
      <c r="A1007" s="55"/>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row>
    <row r="1008" spans="1:26" ht="12.5">
      <c r="A1008" s="55"/>
      <c r="B1008" s="55"/>
      <c r="C1008" s="55"/>
      <c r="D1008" s="55"/>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row>
    <row r="1009" spans="1:26" ht="12.5">
      <c r="A1009" s="55"/>
      <c r="B1009" s="55"/>
      <c r="C1009" s="55"/>
      <c r="D1009" s="55"/>
      <c r="E1009" s="55"/>
      <c r="F1009" s="55"/>
      <c r="G1009" s="55"/>
      <c r="H1009" s="55"/>
      <c r="I1009" s="55"/>
      <c r="J1009" s="55"/>
      <c r="K1009" s="55"/>
      <c r="L1009" s="55"/>
      <c r="M1009" s="55"/>
      <c r="N1009" s="55"/>
      <c r="O1009" s="55"/>
      <c r="P1009" s="55"/>
      <c r="Q1009" s="55"/>
      <c r="R1009" s="55"/>
      <c r="S1009" s="55"/>
      <c r="T1009" s="55"/>
      <c r="U1009" s="55"/>
      <c r="V1009" s="55"/>
      <c r="W1009" s="55"/>
      <c r="X1009" s="55"/>
      <c r="Y1009" s="55"/>
      <c r="Z1009" s="55"/>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3" t="s">
        <v>314</v>
      </c>
      <c r="B1" s="54" t="s">
        <v>315</v>
      </c>
      <c r="C1" s="54" t="s">
        <v>316</v>
      </c>
      <c r="D1" s="54" t="s">
        <v>317</v>
      </c>
      <c r="E1" s="54" t="s">
        <v>476</v>
      </c>
      <c r="F1" s="54" t="s">
        <v>318</v>
      </c>
      <c r="G1" s="55"/>
      <c r="H1" s="55"/>
      <c r="I1" s="55"/>
      <c r="J1" s="55"/>
      <c r="K1" s="55"/>
      <c r="L1" s="55"/>
      <c r="M1" s="55"/>
      <c r="N1" s="55"/>
      <c r="O1" s="55"/>
      <c r="P1" s="55"/>
      <c r="Q1" s="55"/>
      <c r="R1" s="55"/>
      <c r="S1" s="55"/>
      <c r="T1" s="55"/>
      <c r="U1" s="55"/>
      <c r="V1" s="55"/>
      <c r="W1" s="55"/>
      <c r="X1" s="55"/>
      <c r="Y1" s="55"/>
    </row>
    <row r="2" spans="1:25" ht="337.5">
      <c r="A2" s="63" t="s">
        <v>521</v>
      </c>
      <c r="B2" s="64" t="s">
        <v>522</v>
      </c>
      <c r="C2" s="65" t="s">
        <v>523</v>
      </c>
      <c r="D2" s="64"/>
      <c r="E2" s="68" t="s">
        <v>524</v>
      </c>
      <c r="F2" s="112" t="s">
        <v>525</v>
      </c>
      <c r="G2" s="55"/>
      <c r="H2" s="55"/>
      <c r="I2" s="55"/>
      <c r="J2" s="55"/>
      <c r="K2" s="55"/>
      <c r="L2" s="55"/>
      <c r="M2" s="55"/>
      <c r="N2" s="55"/>
      <c r="O2" s="55"/>
      <c r="P2" s="55"/>
      <c r="Q2" s="55"/>
      <c r="R2" s="55"/>
      <c r="S2" s="55"/>
      <c r="T2" s="55"/>
      <c r="U2" s="55"/>
      <c r="V2" s="55"/>
      <c r="W2" s="55"/>
      <c r="X2" s="55"/>
      <c r="Y2" s="55"/>
    </row>
    <row r="3" spans="1:25" ht="13">
      <c r="A3" s="63" t="s">
        <v>78</v>
      </c>
      <c r="B3" s="64"/>
      <c r="C3" s="64"/>
      <c r="D3" s="64"/>
      <c r="E3" s="62"/>
      <c r="F3" s="62"/>
      <c r="G3" s="55"/>
      <c r="H3" s="55"/>
      <c r="I3" s="55"/>
      <c r="J3" s="55"/>
      <c r="K3" s="55"/>
      <c r="L3" s="55"/>
      <c r="M3" s="55"/>
      <c r="N3" s="55"/>
      <c r="O3" s="55"/>
      <c r="P3" s="55"/>
      <c r="Q3" s="55"/>
      <c r="R3" s="55"/>
      <c r="S3" s="55"/>
      <c r="T3" s="55"/>
      <c r="U3" s="55"/>
      <c r="V3" s="55"/>
      <c r="W3" s="55"/>
      <c r="X3" s="55"/>
      <c r="Y3" s="55"/>
    </row>
    <row r="4" spans="1:25" ht="13">
      <c r="A4" s="63" t="s">
        <v>84</v>
      </c>
      <c r="B4" s="64"/>
      <c r="C4" s="64"/>
      <c r="D4" s="64"/>
      <c r="E4" s="65"/>
      <c r="F4" s="64"/>
      <c r="G4" s="55"/>
      <c r="H4" s="55"/>
      <c r="I4" s="55"/>
      <c r="J4" s="55"/>
      <c r="K4" s="55"/>
      <c r="L4" s="55"/>
      <c r="M4" s="55"/>
      <c r="N4" s="55"/>
      <c r="O4" s="55"/>
      <c r="P4" s="55"/>
      <c r="Q4" s="55"/>
      <c r="R4" s="55"/>
      <c r="S4" s="55"/>
      <c r="T4" s="55"/>
      <c r="U4" s="55"/>
      <c r="V4" s="55"/>
      <c r="W4" s="55"/>
      <c r="X4" s="55"/>
      <c r="Y4" s="55"/>
    </row>
    <row r="5" spans="1:25" ht="13">
      <c r="A5" s="63" t="s">
        <v>85</v>
      </c>
      <c r="B5" s="65"/>
      <c r="C5" s="65"/>
      <c r="D5" s="65"/>
      <c r="E5" s="65"/>
      <c r="F5" s="65"/>
      <c r="G5" s="55"/>
      <c r="H5" s="55"/>
      <c r="I5" s="55"/>
      <c r="J5" s="55"/>
      <c r="K5" s="55"/>
      <c r="L5" s="55"/>
      <c r="M5" s="55"/>
      <c r="N5" s="55"/>
      <c r="O5" s="55"/>
      <c r="P5" s="55"/>
      <c r="Q5" s="55"/>
      <c r="R5" s="55"/>
      <c r="S5" s="55"/>
      <c r="T5" s="55"/>
      <c r="U5" s="55"/>
      <c r="V5" s="55"/>
      <c r="W5" s="55"/>
      <c r="X5" s="55"/>
      <c r="Y5" s="55"/>
    </row>
    <row r="6" spans="1:25" ht="13">
      <c r="A6" s="63" t="s">
        <v>86</v>
      </c>
      <c r="B6" s="64"/>
      <c r="C6" s="65"/>
      <c r="D6" s="64"/>
      <c r="E6" s="65"/>
      <c r="F6" s="64"/>
      <c r="G6" s="55"/>
      <c r="H6" s="55"/>
      <c r="I6" s="55"/>
      <c r="J6" s="55"/>
      <c r="K6" s="55"/>
      <c r="L6" s="55"/>
      <c r="M6" s="55"/>
      <c r="N6" s="55"/>
      <c r="O6" s="55"/>
      <c r="P6" s="55"/>
      <c r="Q6" s="55"/>
      <c r="R6" s="55"/>
      <c r="S6" s="55"/>
      <c r="T6" s="55"/>
      <c r="U6" s="55"/>
      <c r="V6" s="55"/>
      <c r="W6" s="55"/>
      <c r="X6" s="55"/>
      <c r="Y6" s="55"/>
    </row>
    <row r="7" spans="1:25" ht="13">
      <c r="A7" s="97" t="s">
        <v>335</v>
      </c>
      <c r="B7" s="64"/>
      <c r="C7" s="64"/>
      <c r="D7" s="64"/>
      <c r="E7" s="64"/>
      <c r="F7" s="64"/>
      <c r="G7" s="55"/>
      <c r="H7" s="55"/>
      <c r="I7" s="55"/>
      <c r="J7" s="55"/>
      <c r="K7" s="55"/>
      <c r="L7" s="55"/>
      <c r="M7" s="55"/>
      <c r="N7" s="55"/>
      <c r="O7" s="55"/>
      <c r="P7" s="55"/>
      <c r="Q7" s="55"/>
      <c r="R7" s="55"/>
      <c r="S7" s="55"/>
      <c r="T7" s="55"/>
      <c r="U7" s="55"/>
      <c r="V7" s="55"/>
      <c r="W7" s="55"/>
      <c r="X7" s="55"/>
      <c r="Y7" s="55"/>
    </row>
    <row r="8" spans="1:25" ht="13">
      <c r="A8" s="70"/>
      <c r="B8" s="55"/>
      <c r="C8" s="55"/>
      <c r="D8" s="55"/>
      <c r="E8" s="55"/>
      <c r="F8" s="55"/>
      <c r="G8" s="55"/>
      <c r="H8" s="55"/>
      <c r="I8" s="55"/>
      <c r="J8" s="55"/>
      <c r="K8" s="55"/>
      <c r="L8" s="55"/>
      <c r="M8" s="55"/>
      <c r="N8" s="55"/>
      <c r="O8" s="55"/>
      <c r="P8" s="55"/>
      <c r="Q8" s="55"/>
      <c r="R8" s="55"/>
      <c r="S8" s="55"/>
      <c r="T8" s="55"/>
      <c r="U8" s="55"/>
      <c r="V8" s="55"/>
      <c r="W8" s="55"/>
      <c r="X8" s="55"/>
      <c r="Y8" s="55"/>
    </row>
    <row r="9" spans="1:25" ht="13">
      <c r="A9" s="98" t="s">
        <v>526</v>
      </c>
      <c r="B9" s="55"/>
      <c r="C9" s="55"/>
      <c r="D9" s="55"/>
      <c r="E9" s="55"/>
      <c r="F9" s="55"/>
      <c r="G9" s="55"/>
      <c r="H9" s="55"/>
      <c r="I9" s="55"/>
      <c r="J9" s="55"/>
      <c r="K9" s="55"/>
      <c r="L9" s="55"/>
      <c r="M9" s="55"/>
      <c r="N9" s="55"/>
      <c r="O9" s="55"/>
      <c r="P9" s="55"/>
      <c r="Q9" s="55"/>
      <c r="R9" s="55"/>
      <c r="S9" s="55"/>
      <c r="T9" s="55"/>
      <c r="U9" s="55"/>
      <c r="V9" s="55"/>
      <c r="W9" s="55"/>
      <c r="X9" s="55"/>
      <c r="Y9" s="55"/>
    </row>
    <row r="10" spans="1:25" ht="13">
      <c r="A10" s="70"/>
      <c r="B10" s="55"/>
      <c r="C10" s="55"/>
      <c r="D10" s="55"/>
      <c r="E10" s="55"/>
      <c r="F10" s="55"/>
      <c r="G10" s="55"/>
      <c r="H10" s="55"/>
      <c r="I10" s="55"/>
      <c r="J10" s="55"/>
      <c r="K10" s="55"/>
      <c r="L10" s="55"/>
      <c r="M10" s="55"/>
      <c r="N10" s="55"/>
      <c r="O10" s="55"/>
      <c r="P10" s="55"/>
      <c r="Q10" s="55"/>
      <c r="R10" s="55"/>
      <c r="S10" s="55"/>
      <c r="T10" s="55"/>
      <c r="U10" s="55"/>
      <c r="V10" s="55"/>
      <c r="W10" s="55"/>
      <c r="X10" s="55"/>
      <c r="Y10" s="55"/>
    </row>
    <row r="11" spans="1:25" ht="13">
      <c r="A11" s="70"/>
      <c r="B11" s="55"/>
      <c r="C11" s="55"/>
      <c r="D11" s="55"/>
      <c r="E11" s="55"/>
      <c r="F11" s="55"/>
      <c r="G11" s="55"/>
      <c r="H11" s="55"/>
      <c r="I11" s="55"/>
      <c r="J11" s="55"/>
      <c r="K11" s="55"/>
      <c r="L11" s="55"/>
      <c r="M11" s="55"/>
      <c r="N11" s="55"/>
      <c r="O11" s="55"/>
      <c r="P11" s="55"/>
      <c r="Q11" s="55"/>
      <c r="R11" s="55"/>
      <c r="S11" s="55"/>
      <c r="T11" s="55"/>
      <c r="U11" s="55"/>
      <c r="V11" s="55"/>
      <c r="W11" s="55"/>
      <c r="X11" s="55"/>
      <c r="Y11" s="55"/>
    </row>
    <row r="12" spans="1:25" ht="13">
      <c r="A12" s="71"/>
      <c r="B12" s="55"/>
      <c r="C12" s="55"/>
      <c r="D12" s="55"/>
      <c r="E12" s="55"/>
      <c r="F12" s="55"/>
      <c r="G12" s="55"/>
      <c r="H12" s="55"/>
      <c r="I12" s="55"/>
      <c r="J12" s="55"/>
      <c r="K12" s="55"/>
      <c r="L12" s="55"/>
      <c r="M12" s="55"/>
      <c r="N12" s="55"/>
      <c r="O12" s="55"/>
      <c r="P12" s="55"/>
      <c r="Q12" s="55"/>
      <c r="R12" s="55"/>
      <c r="S12" s="55"/>
      <c r="T12" s="55"/>
      <c r="U12" s="55"/>
      <c r="V12" s="55"/>
      <c r="W12" s="55"/>
      <c r="X12" s="55"/>
      <c r="Y12" s="55"/>
    </row>
    <row r="13" spans="1:25" ht="13">
      <c r="A13" s="109"/>
      <c r="B13" s="55"/>
      <c r="C13" s="55"/>
      <c r="D13" s="55"/>
      <c r="E13" s="55"/>
      <c r="F13" s="55"/>
      <c r="G13" s="55"/>
      <c r="H13" s="55"/>
      <c r="I13" s="55"/>
      <c r="J13" s="55"/>
      <c r="K13" s="55"/>
      <c r="L13" s="55"/>
      <c r="M13" s="55"/>
      <c r="N13" s="55"/>
      <c r="O13" s="55"/>
      <c r="P13" s="55"/>
      <c r="Q13" s="55"/>
      <c r="R13" s="55"/>
      <c r="S13" s="55"/>
      <c r="T13" s="55"/>
      <c r="U13" s="55"/>
      <c r="V13" s="55"/>
      <c r="W13" s="55"/>
      <c r="X13" s="55"/>
      <c r="Y13" s="55"/>
    </row>
    <row r="14" spans="1:25" ht="13">
      <c r="A14" s="109"/>
      <c r="B14" s="55"/>
      <c r="C14" s="55"/>
      <c r="D14" s="55"/>
      <c r="E14" s="55"/>
      <c r="F14" s="55"/>
      <c r="G14" s="55"/>
      <c r="H14" s="55"/>
      <c r="I14" s="55"/>
      <c r="J14" s="55"/>
      <c r="K14" s="55"/>
      <c r="L14" s="55"/>
      <c r="M14" s="55"/>
      <c r="N14" s="55"/>
      <c r="O14" s="55"/>
      <c r="P14" s="55"/>
      <c r="Q14" s="55"/>
      <c r="R14" s="55"/>
      <c r="S14" s="55"/>
      <c r="T14" s="55"/>
      <c r="U14" s="55"/>
      <c r="V14" s="55"/>
      <c r="W14" s="55"/>
      <c r="X14" s="55"/>
      <c r="Y14" s="55"/>
    </row>
    <row r="15" spans="1:25" ht="13">
      <c r="A15" s="70"/>
      <c r="B15" s="55"/>
      <c r="C15" s="55"/>
      <c r="D15" s="55"/>
      <c r="E15" s="55"/>
      <c r="F15" s="55"/>
      <c r="G15" s="55"/>
      <c r="H15" s="55"/>
      <c r="I15" s="55"/>
      <c r="J15" s="55"/>
      <c r="K15" s="55"/>
      <c r="L15" s="55"/>
      <c r="M15" s="55"/>
      <c r="N15" s="55"/>
      <c r="O15" s="55"/>
      <c r="P15" s="55"/>
      <c r="Q15" s="55"/>
      <c r="R15" s="55"/>
      <c r="S15" s="55"/>
      <c r="T15" s="55"/>
      <c r="U15" s="55"/>
      <c r="V15" s="55"/>
      <c r="W15" s="55"/>
      <c r="X15" s="55"/>
      <c r="Y15" s="55"/>
    </row>
    <row r="16" spans="1:25" ht="13">
      <c r="A16" s="70"/>
      <c r="B16" s="55"/>
      <c r="C16" s="55"/>
      <c r="D16" s="55"/>
      <c r="E16" s="55"/>
      <c r="F16" s="55"/>
      <c r="G16" s="55"/>
      <c r="H16" s="55"/>
      <c r="I16" s="55"/>
      <c r="J16" s="55"/>
      <c r="K16" s="55"/>
      <c r="L16" s="55"/>
      <c r="M16" s="55"/>
      <c r="N16" s="55"/>
      <c r="O16" s="55"/>
      <c r="P16" s="55"/>
      <c r="Q16" s="55"/>
      <c r="R16" s="55"/>
      <c r="S16" s="55"/>
      <c r="T16" s="55"/>
      <c r="U16" s="55"/>
      <c r="V16" s="55"/>
      <c r="W16" s="55"/>
      <c r="X16" s="55"/>
      <c r="Y16" s="55"/>
    </row>
    <row r="17" spans="1:25" ht="13">
      <c r="A17" s="75"/>
      <c r="B17" s="55"/>
      <c r="C17" s="55"/>
      <c r="D17" s="55"/>
      <c r="E17" s="55"/>
      <c r="F17" s="55"/>
      <c r="G17" s="55"/>
      <c r="H17" s="55"/>
      <c r="I17" s="55"/>
      <c r="J17" s="55"/>
      <c r="K17" s="55"/>
      <c r="L17" s="55"/>
      <c r="M17" s="55"/>
      <c r="N17" s="55"/>
      <c r="O17" s="55"/>
      <c r="P17" s="55"/>
      <c r="Q17" s="55"/>
      <c r="R17" s="55"/>
      <c r="S17" s="55"/>
      <c r="T17" s="55"/>
      <c r="U17" s="55"/>
      <c r="V17" s="55"/>
      <c r="W17" s="55"/>
      <c r="X17" s="55"/>
      <c r="Y17" s="55"/>
    </row>
    <row r="18" spans="1:25" ht="30.75" customHeight="1">
      <c r="A18" s="77"/>
      <c r="B18" s="55"/>
      <c r="C18" s="55"/>
      <c r="D18" s="55"/>
      <c r="E18" s="55"/>
      <c r="F18" s="55"/>
      <c r="G18" s="55"/>
      <c r="H18" s="55"/>
      <c r="I18" s="55"/>
      <c r="J18" s="55"/>
      <c r="K18" s="55"/>
      <c r="L18" s="55"/>
      <c r="M18" s="55"/>
      <c r="N18" s="55"/>
      <c r="O18" s="55"/>
      <c r="P18" s="55"/>
      <c r="Q18" s="55"/>
      <c r="R18" s="55"/>
      <c r="S18" s="55"/>
      <c r="T18" s="55"/>
      <c r="U18" s="55"/>
      <c r="V18" s="55"/>
      <c r="W18" s="55"/>
      <c r="X18" s="55"/>
      <c r="Y18" s="55"/>
    </row>
    <row r="19" spans="1:25" ht="13">
      <c r="A19" s="77"/>
      <c r="B19" s="55"/>
      <c r="C19" s="55"/>
      <c r="D19" s="55"/>
      <c r="E19" s="55"/>
      <c r="F19" s="55"/>
      <c r="G19" s="55"/>
      <c r="H19" s="55"/>
      <c r="I19" s="55"/>
      <c r="J19" s="55"/>
      <c r="K19" s="55"/>
      <c r="L19" s="55"/>
      <c r="M19" s="55"/>
      <c r="N19" s="55"/>
      <c r="O19" s="55"/>
      <c r="P19" s="55"/>
      <c r="Q19" s="55"/>
      <c r="R19" s="55"/>
      <c r="S19" s="55"/>
      <c r="T19" s="55"/>
      <c r="U19" s="55"/>
      <c r="V19" s="55"/>
      <c r="W19" s="55"/>
      <c r="X19" s="55"/>
      <c r="Y19" s="55"/>
    </row>
    <row r="20" spans="1:25" ht="13">
      <c r="A20" s="104"/>
      <c r="B20" s="55"/>
      <c r="C20" s="55"/>
      <c r="D20" s="55"/>
      <c r="E20" s="106"/>
      <c r="F20" s="55"/>
      <c r="G20" s="55"/>
      <c r="H20" s="55"/>
      <c r="I20" s="55"/>
      <c r="J20" s="55"/>
      <c r="K20" s="55"/>
      <c r="L20" s="55"/>
      <c r="M20" s="55"/>
      <c r="N20" s="55"/>
      <c r="O20" s="55"/>
      <c r="P20" s="55"/>
      <c r="Q20" s="55"/>
      <c r="R20" s="55"/>
      <c r="S20" s="55"/>
      <c r="T20" s="55"/>
      <c r="U20" s="55"/>
      <c r="V20" s="55"/>
      <c r="W20" s="55"/>
      <c r="X20" s="55"/>
      <c r="Y20" s="55"/>
    </row>
    <row r="21" spans="1:25" ht="13">
      <c r="A21" s="77"/>
      <c r="B21" s="55"/>
      <c r="C21" s="55"/>
      <c r="D21" s="55"/>
      <c r="E21" s="55"/>
      <c r="F21" s="55"/>
      <c r="G21" s="55"/>
      <c r="H21" s="55"/>
      <c r="I21" s="55"/>
      <c r="J21" s="55"/>
      <c r="K21" s="55"/>
      <c r="L21" s="55"/>
      <c r="M21" s="55"/>
      <c r="N21" s="55"/>
      <c r="O21" s="55"/>
      <c r="P21" s="55"/>
      <c r="Q21" s="55"/>
      <c r="R21" s="55"/>
      <c r="S21" s="55"/>
      <c r="T21" s="55"/>
      <c r="U21" s="55"/>
      <c r="V21" s="55"/>
      <c r="W21" s="55"/>
      <c r="X21" s="55"/>
      <c r="Y21" s="55"/>
    </row>
    <row r="22" spans="1:25" ht="13">
      <c r="A22" s="77"/>
      <c r="B22" s="55"/>
      <c r="C22" s="55"/>
      <c r="D22" s="55"/>
      <c r="E22" s="106"/>
      <c r="F22" s="81"/>
      <c r="G22" s="55"/>
      <c r="H22" s="55"/>
      <c r="I22" s="55"/>
      <c r="J22" s="55"/>
      <c r="K22" s="55"/>
      <c r="L22" s="55"/>
      <c r="M22" s="55"/>
      <c r="N22" s="55"/>
      <c r="O22" s="55"/>
      <c r="P22" s="55"/>
      <c r="Q22" s="55"/>
      <c r="R22" s="55"/>
      <c r="S22" s="55"/>
      <c r="T22" s="55"/>
      <c r="U22" s="55"/>
      <c r="V22" s="55"/>
      <c r="W22" s="55"/>
      <c r="X22" s="55"/>
      <c r="Y22" s="55"/>
    </row>
    <row r="23" spans="1:25" ht="13">
      <c r="A23" s="77"/>
      <c r="B23" s="55"/>
      <c r="C23" s="55"/>
      <c r="D23" s="55"/>
      <c r="E23" s="55"/>
      <c r="F23" s="55"/>
      <c r="G23" s="55"/>
      <c r="H23" s="55"/>
      <c r="I23" s="55"/>
      <c r="J23" s="55"/>
      <c r="K23" s="55"/>
      <c r="L23" s="55"/>
      <c r="M23" s="55"/>
      <c r="N23" s="55"/>
      <c r="O23" s="55"/>
      <c r="P23" s="55"/>
      <c r="Q23" s="55"/>
      <c r="R23" s="55"/>
      <c r="S23" s="55"/>
      <c r="T23" s="55"/>
      <c r="U23" s="55"/>
      <c r="V23" s="55"/>
      <c r="W23" s="55"/>
      <c r="X23" s="55"/>
      <c r="Y23" s="55"/>
    </row>
    <row r="24" spans="1:25" ht="13">
      <c r="A24" s="77"/>
      <c r="B24" s="55"/>
      <c r="C24" s="55"/>
      <c r="D24" s="55"/>
      <c r="E24" s="55"/>
      <c r="F24" s="55"/>
      <c r="G24" s="55"/>
      <c r="H24" s="55"/>
      <c r="I24" s="55"/>
      <c r="J24" s="55"/>
      <c r="K24" s="55"/>
      <c r="L24" s="55"/>
      <c r="M24" s="55"/>
      <c r="N24" s="55"/>
      <c r="O24" s="55"/>
      <c r="P24" s="55"/>
      <c r="Q24" s="55"/>
      <c r="R24" s="55"/>
      <c r="S24" s="55"/>
      <c r="T24" s="55"/>
      <c r="U24" s="55"/>
      <c r="V24" s="55"/>
      <c r="W24" s="55"/>
      <c r="X24" s="55"/>
      <c r="Y24" s="55"/>
    </row>
    <row r="26" spans="1:25" ht="13">
      <c r="A26" s="70"/>
      <c r="B26" s="55"/>
      <c r="D26" s="55"/>
      <c r="E26" s="55"/>
      <c r="F26" s="55"/>
      <c r="G26" s="55"/>
      <c r="H26" s="55"/>
      <c r="I26" s="55"/>
      <c r="J26" s="55"/>
      <c r="K26" s="55"/>
      <c r="L26" s="55"/>
      <c r="M26" s="55"/>
      <c r="N26" s="55"/>
      <c r="O26" s="55"/>
      <c r="P26" s="55"/>
      <c r="Q26" s="55"/>
      <c r="R26" s="55"/>
      <c r="S26" s="55"/>
      <c r="T26" s="55"/>
      <c r="U26" s="55"/>
      <c r="V26" s="55"/>
      <c r="W26" s="55"/>
      <c r="X26" s="55"/>
      <c r="Y26" s="55"/>
    </row>
    <row r="27" spans="1:25" ht="13">
      <c r="A27" s="82"/>
      <c r="B27" s="55"/>
      <c r="C27" s="55"/>
      <c r="D27" s="55"/>
      <c r="E27" s="55"/>
      <c r="F27" s="55"/>
      <c r="G27" s="55"/>
      <c r="H27" s="55"/>
      <c r="I27" s="55"/>
      <c r="J27" s="55"/>
      <c r="K27" s="55"/>
      <c r="L27" s="55"/>
      <c r="M27" s="55"/>
      <c r="N27" s="55"/>
      <c r="O27" s="55"/>
      <c r="P27" s="55"/>
      <c r="Q27" s="55"/>
      <c r="R27" s="55"/>
      <c r="S27" s="55"/>
      <c r="T27" s="55"/>
      <c r="U27" s="55"/>
      <c r="V27" s="55"/>
      <c r="W27" s="55"/>
      <c r="X27" s="55"/>
      <c r="Y27" s="55"/>
    </row>
    <row r="28" spans="1:25" ht="13">
      <c r="A28" s="82"/>
      <c r="B28" s="55"/>
      <c r="C28" s="55"/>
      <c r="D28" s="55"/>
      <c r="E28" s="55"/>
      <c r="F28" s="55"/>
      <c r="G28" s="55"/>
      <c r="H28" s="55"/>
      <c r="I28" s="55"/>
      <c r="J28" s="55"/>
      <c r="K28" s="55"/>
      <c r="L28" s="55"/>
      <c r="M28" s="55"/>
      <c r="N28" s="55"/>
      <c r="O28" s="55"/>
      <c r="P28" s="55"/>
      <c r="Q28" s="55"/>
      <c r="R28" s="55"/>
      <c r="S28" s="55"/>
      <c r="T28" s="55"/>
      <c r="U28" s="55"/>
      <c r="V28" s="55"/>
      <c r="W28" s="55"/>
      <c r="X28" s="55"/>
      <c r="Y28" s="55"/>
    </row>
    <row r="29" spans="1:25" ht="13">
      <c r="A29" s="82"/>
      <c r="B29" s="55"/>
      <c r="C29" s="55"/>
      <c r="D29" s="55"/>
      <c r="E29" s="55"/>
      <c r="F29" s="55"/>
      <c r="G29" s="55"/>
      <c r="H29" s="55"/>
      <c r="I29" s="55"/>
      <c r="J29" s="55"/>
      <c r="K29" s="55"/>
      <c r="L29" s="55"/>
      <c r="M29" s="55"/>
      <c r="N29" s="55"/>
      <c r="O29" s="55"/>
      <c r="P29" s="55"/>
      <c r="Q29" s="55"/>
      <c r="R29" s="55"/>
      <c r="S29" s="55"/>
      <c r="T29" s="55"/>
      <c r="U29" s="55"/>
      <c r="V29" s="55"/>
      <c r="W29" s="55"/>
      <c r="X29" s="55"/>
      <c r="Y29" s="55"/>
    </row>
    <row r="30" spans="1:25" ht="13">
      <c r="A30" s="82"/>
      <c r="B30" s="55"/>
      <c r="C30" s="55"/>
      <c r="D30" s="55"/>
      <c r="E30" s="106"/>
      <c r="F30" s="55"/>
      <c r="G30" s="55"/>
      <c r="H30" s="55"/>
      <c r="I30" s="55"/>
      <c r="J30" s="55"/>
      <c r="K30" s="55"/>
      <c r="L30" s="55"/>
      <c r="M30" s="55"/>
      <c r="N30" s="55"/>
      <c r="O30" s="55"/>
      <c r="P30" s="55"/>
      <c r="Q30" s="55"/>
      <c r="R30" s="55"/>
      <c r="S30" s="55"/>
      <c r="T30" s="55"/>
      <c r="U30" s="55"/>
      <c r="V30" s="55"/>
      <c r="W30" s="55"/>
      <c r="X30" s="55"/>
      <c r="Y30" s="55"/>
    </row>
    <row r="31" spans="1:25" ht="13">
      <c r="A31" s="82"/>
      <c r="B31" s="55"/>
      <c r="C31" s="55"/>
      <c r="D31" s="55"/>
      <c r="E31" s="55"/>
      <c r="F31" s="55"/>
      <c r="G31" s="55"/>
      <c r="H31" s="55"/>
      <c r="I31" s="55"/>
      <c r="J31" s="55"/>
      <c r="K31" s="55"/>
      <c r="L31" s="55"/>
      <c r="M31" s="55"/>
      <c r="N31" s="55"/>
      <c r="O31" s="55"/>
      <c r="P31" s="55"/>
      <c r="Q31" s="55"/>
      <c r="R31" s="55"/>
      <c r="S31" s="55"/>
      <c r="T31" s="55"/>
      <c r="U31" s="55"/>
      <c r="V31" s="55"/>
      <c r="W31" s="55"/>
      <c r="X31" s="55"/>
      <c r="Y31" s="55"/>
    </row>
    <row r="32" spans="1:25" ht="13">
      <c r="A32" s="82"/>
      <c r="B32" s="55"/>
      <c r="C32" s="55"/>
      <c r="D32" s="55"/>
      <c r="E32" s="55"/>
      <c r="F32" s="55"/>
      <c r="G32" s="55"/>
      <c r="H32" s="55"/>
      <c r="I32" s="55"/>
      <c r="J32" s="55"/>
      <c r="K32" s="55"/>
      <c r="L32" s="55"/>
      <c r="M32" s="55"/>
      <c r="N32" s="55"/>
      <c r="O32" s="55"/>
      <c r="P32" s="55"/>
      <c r="Q32" s="55"/>
      <c r="R32" s="55"/>
      <c r="S32" s="55"/>
      <c r="T32" s="55"/>
      <c r="U32" s="55"/>
      <c r="V32" s="55"/>
      <c r="W32" s="55"/>
      <c r="X32" s="55"/>
      <c r="Y32" s="55"/>
    </row>
    <row r="33" spans="1:25" ht="13">
      <c r="A33" s="86"/>
      <c r="B33" s="55"/>
      <c r="C33" s="55"/>
      <c r="D33" s="55"/>
      <c r="E33" s="55"/>
      <c r="F33" s="55"/>
      <c r="G33" s="55"/>
      <c r="H33" s="55"/>
      <c r="I33" s="55"/>
      <c r="J33" s="55"/>
      <c r="K33" s="55"/>
      <c r="L33" s="55"/>
      <c r="M33" s="55"/>
      <c r="N33" s="55"/>
      <c r="O33" s="55"/>
      <c r="P33" s="55"/>
      <c r="Q33" s="55"/>
      <c r="R33" s="55"/>
      <c r="S33" s="55"/>
      <c r="T33" s="55"/>
      <c r="U33" s="55"/>
      <c r="V33" s="55"/>
      <c r="W33" s="55"/>
      <c r="X33" s="55"/>
      <c r="Y33" s="55"/>
    </row>
    <row r="34" spans="1:25" ht="13">
      <c r="A34" s="86"/>
      <c r="B34" s="55"/>
      <c r="C34" s="55"/>
      <c r="D34" s="55"/>
      <c r="E34" s="55"/>
      <c r="F34" s="55"/>
      <c r="G34" s="55"/>
      <c r="H34" s="55"/>
      <c r="I34" s="55"/>
      <c r="J34" s="55"/>
      <c r="K34" s="55"/>
      <c r="L34" s="55"/>
      <c r="M34" s="55"/>
      <c r="N34" s="55"/>
      <c r="O34" s="55"/>
      <c r="P34" s="55"/>
      <c r="Q34" s="55"/>
      <c r="R34" s="55"/>
      <c r="S34" s="55"/>
      <c r="T34" s="55"/>
      <c r="U34" s="55"/>
      <c r="V34" s="55"/>
      <c r="W34" s="55"/>
      <c r="X34" s="55"/>
      <c r="Y34" s="55"/>
    </row>
    <row r="35" spans="1:25" ht="13">
      <c r="A35" s="82"/>
      <c r="B35" s="55"/>
      <c r="C35" s="55"/>
      <c r="D35" s="55"/>
      <c r="E35" s="55"/>
      <c r="F35" s="55"/>
      <c r="G35" s="55"/>
      <c r="H35" s="55"/>
      <c r="I35" s="55"/>
      <c r="J35" s="55"/>
      <c r="K35" s="55"/>
      <c r="L35" s="55"/>
      <c r="M35" s="55"/>
      <c r="N35" s="55"/>
      <c r="O35" s="55"/>
      <c r="P35" s="55"/>
      <c r="Q35" s="55"/>
      <c r="R35" s="55"/>
      <c r="S35" s="55"/>
      <c r="T35" s="55"/>
      <c r="U35" s="55"/>
      <c r="V35" s="55"/>
      <c r="W35" s="55"/>
      <c r="X35" s="55"/>
      <c r="Y35" s="55"/>
    </row>
    <row r="36" spans="1:25" ht="13">
      <c r="A36" s="82"/>
      <c r="B36" s="55"/>
      <c r="C36" s="55"/>
      <c r="D36" s="55"/>
      <c r="E36" s="55"/>
      <c r="F36" s="55"/>
      <c r="G36" s="55"/>
      <c r="H36" s="55"/>
      <c r="I36" s="55"/>
      <c r="J36" s="55"/>
      <c r="K36" s="55"/>
      <c r="L36" s="55"/>
      <c r="M36" s="55"/>
      <c r="N36" s="55"/>
      <c r="O36" s="55"/>
      <c r="P36" s="55"/>
      <c r="Q36" s="55"/>
      <c r="R36" s="55"/>
      <c r="S36" s="55"/>
      <c r="T36" s="55"/>
      <c r="U36" s="55"/>
      <c r="V36" s="55"/>
      <c r="W36" s="55"/>
      <c r="X36" s="55"/>
      <c r="Y36" s="55"/>
    </row>
    <row r="37" spans="1:25" ht="12.5">
      <c r="A37" s="88"/>
      <c r="B37" s="55"/>
      <c r="C37" s="55"/>
      <c r="D37" s="55"/>
      <c r="E37" s="55"/>
      <c r="F37" s="55"/>
      <c r="G37" s="55"/>
      <c r="H37" s="55"/>
      <c r="I37" s="55"/>
      <c r="J37" s="55"/>
      <c r="K37" s="55"/>
      <c r="L37" s="55"/>
      <c r="M37" s="55"/>
      <c r="N37" s="55"/>
      <c r="O37" s="55"/>
      <c r="P37" s="55"/>
      <c r="Q37" s="55"/>
      <c r="R37" s="55"/>
      <c r="S37" s="55"/>
      <c r="T37" s="55"/>
      <c r="U37" s="55"/>
      <c r="V37" s="55"/>
      <c r="W37" s="55"/>
      <c r="X37" s="55"/>
      <c r="Y37" s="55"/>
    </row>
    <row r="38" spans="1:25" ht="12.5">
      <c r="A38" s="88"/>
      <c r="B38" s="55"/>
      <c r="C38" s="55"/>
      <c r="D38" s="55"/>
      <c r="E38" s="55"/>
      <c r="F38" s="55"/>
      <c r="G38" s="55"/>
      <c r="H38" s="55"/>
      <c r="I38" s="55"/>
      <c r="J38" s="55"/>
      <c r="K38" s="55"/>
      <c r="L38" s="55"/>
      <c r="M38" s="55"/>
      <c r="N38" s="55"/>
      <c r="O38" s="55"/>
      <c r="P38" s="55"/>
      <c r="Q38" s="55"/>
      <c r="R38" s="55"/>
      <c r="S38" s="55"/>
      <c r="T38" s="55"/>
      <c r="U38" s="55"/>
      <c r="V38" s="55"/>
      <c r="W38" s="55"/>
      <c r="X38" s="55"/>
      <c r="Y38" s="55"/>
    </row>
    <row r="39" spans="1:25" ht="12.5">
      <c r="A39" s="88"/>
      <c r="B39" s="55"/>
      <c r="C39" s="55"/>
      <c r="D39" s="55"/>
      <c r="E39" s="55"/>
      <c r="F39" s="55"/>
      <c r="G39" s="55"/>
      <c r="H39" s="55"/>
      <c r="I39" s="55"/>
      <c r="J39" s="55"/>
      <c r="K39" s="55"/>
      <c r="L39" s="55"/>
      <c r="M39" s="55"/>
      <c r="N39" s="55"/>
      <c r="O39" s="55"/>
      <c r="P39" s="55"/>
      <c r="Q39" s="55"/>
      <c r="R39" s="55"/>
      <c r="S39" s="55"/>
      <c r="T39" s="55"/>
      <c r="U39" s="55"/>
      <c r="V39" s="55"/>
      <c r="W39" s="55"/>
      <c r="X39" s="55"/>
      <c r="Y39" s="55"/>
    </row>
    <row r="40" spans="1:25" ht="12.5">
      <c r="A40" s="89"/>
      <c r="B40" s="55"/>
      <c r="C40" s="55"/>
      <c r="D40" s="55"/>
      <c r="E40" s="55"/>
      <c r="F40" s="55"/>
      <c r="G40" s="55"/>
      <c r="H40" s="55"/>
      <c r="I40" s="55"/>
      <c r="J40" s="55"/>
      <c r="K40" s="55"/>
      <c r="L40" s="55"/>
      <c r="M40" s="55"/>
      <c r="N40" s="55"/>
      <c r="O40" s="55"/>
      <c r="P40" s="55"/>
      <c r="Q40" s="55"/>
      <c r="R40" s="55"/>
      <c r="S40" s="55"/>
      <c r="T40" s="55"/>
      <c r="U40" s="55"/>
      <c r="V40" s="55"/>
      <c r="W40" s="55"/>
      <c r="X40" s="55"/>
      <c r="Y40" s="55"/>
    </row>
    <row r="41" spans="1:25" ht="12.5">
      <c r="A41" s="89"/>
      <c r="B41" s="55"/>
      <c r="C41" s="55"/>
      <c r="D41" s="55"/>
      <c r="E41" s="55"/>
      <c r="F41" s="55"/>
      <c r="G41" s="55"/>
      <c r="H41" s="55"/>
      <c r="I41" s="55"/>
      <c r="J41" s="55"/>
      <c r="K41" s="55"/>
      <c r="L41" s="55"/>
      <c r="M41" s="55"/>
      <c r="N41" s="55"/>
      <c r="O41" s="55"/>
      <c r="P41" s="55"/>
      <c r="Q41" s="55"/>
      <c r="R41" s="55"/>
      <c r="S41" s="55"/>
      <c r="T41" s="55"/>
      <c r="U41" s="55"/>
      <c r="V41" s="55"/>
      <c r="W41" s="55"/>
      <c r="X41" s="55"/>
      <c r="Y41" s="55"/>
    </row>
    <row r="42" spans="1:25" ht="12.5">
      <c r="A42" s="89"/>
      <c r="B42" s="55"/>
      <c r="C42" s="55"/>
      <c r="D42" s="55"/>
      <c r="E42" s="55"/>
      <c r="F42" s="55"/>
      <c r="G42" s="55"/>
      <c r="H42" s="55"/>
      <c r="I42" s="55"/>
      <c r="J42" s="55"/>
      <c r="K42" s="55"/>
      <c r="L42" s="55"/>
      <c r="M42" s="55"/>
      <c r="N42" s="55"/>
      <c r="O42" s="55"/>
      <c r="P42" s="55"/>
      <c r="Q42" s="55"/>
      <c r="R42" s="55"/>
      <c r="S42" s="55"/>
      <c r="T42" s="55"/>
      <c r="U42" s="55"/>
      <c r="V42" s="55"/>
      <c r="W42" s="55"/>
      <c r="X42" s="55"/>
      <c r="Y42" s="55"/>
    </row>
    <row r="43" spans="1:25" ht="12.5">
      <c r="A43" s="55"/>
      <c r="B43" s="55"/>
      <c r="C43" s="55"/>
      <c r="D43" s="55"/>
      <c r="E43" s="55"/>
      <c r="F43" s="55"/>
      <c r="G43" s="55"/>
      <c r="H43" s="55"/>
      <c r="I43" s="55"/>
      <c r="J43" s="55"/>
      <c r="K43" s="55"/>
      <c r="L43" s="55"/>
      <c r="M43" s="55"/>
      <c r="N43" s="55"/>
      <c r="O43" s="55"/>
      <c r="P43" s="55"/>
      <c r="Q43" s="55"/>
      <c r="R43" s="55"/>
      <c r="S43" s="55"/>
      <c r="T43" s="55"/>
      <c r="U43" s="55"/>
      <c r="V43" s="55"/>
      <c r="W43" s="55"/>
      <c r="X43" s="55"/>
      <c r="Y43" s="55"/>
    </row>
    <row r="44" spans="1:25" ht="12.5">
      <c r="A44" s="55"/>
      <c r="B44" s="55"/>
      <c r="C44" s="55"/>
      <c r="D44" s="55"/>
      <c r="E44" s="55"/>
      <c r="F44" s="55"/>
      <c r="G44" s="55"/>
      <c r="H44" s="55"/>
      <c r="I44" s="55"/>
      <c r="J44" s="55"/>
      <c r="K44" s="55"/>
      <c r="L44" s="55"/>
      <c r="M44" s="55"/>
      <c r="N44" s="55"/>
      <c r="O44" s="55"/>
      <c r="P44" s="55"/>
      <c r="Q44" s="55"/>
      <c r="R44" s="55"/>
      <c r="S44" s="55"/>
      <c r="T44" s="55"/>
      <c r="U44" s="55"/>
      <c r="V44" s="55"/>
      <c r="W44" s="55"/>
      <c r="X44" s="55"/>
      <c r="Y44" s="55"/>
    </row>
    <row r="45" spans="1:25" ht="12.5">
      <c r="A45" s="55"/>
      <c r="B45" s="55"/>
      <c r="C45" s="55"/>
      <c r="D45" s="55"/>
      <c r="E45" s="55"/>
      <c r="F45" s="55"/>
      <c r="G45" s="55"/>
      <c r="H45" s="55"/>
      <c r="I45" s="55"/>
      <c r="J45" s="55"/>
      <c r="K45" s="55"/>
      <c r="L45" s="55"/>
      <c r="M45" s="55"/>
      <c r="N45" s="55"/>
      <c r="O45" s="55"/>
      <c r="P45" s="55"/>
      <c r="Q45" s="55"/>
      <c r="R45" s="55"/>
      <c r="S45" s="55"/>
      <c r="T45" s="55"/>
      <c r="U45" s="55"/>
      <c r="V45" s="55"/>
      <c r="W45" s="55"/>
      <c r="X45" s="55"/>
      <c r="Y45" s="55"/>
    </row>
    <row r="46" spans="1:25" ht="12.5">
      <c r="A46" s="55"/>
      <c r="B46" s="55"/>
      <c r="C46" s="55"/>
      <c r="D46" s="55"/>
      <c r="E46" s="55"/>
      <c r="F46" s="55"/>
      <c r="G46" s="55"/>
      <c r="H46" s="55"/>
      <c r="I46" s="55"/>
      <c r="J46" s="55"/>
      <c r="K46" s="55"/>
      <c r="L46" s="55"/>
      <c r="M46" s="55"/>
      <c r="N46" s="55"/>
      <c r="O46" s="55"/>
      <c r="P46" s="55"/>
      <c r="Q46" s="55"/>
      <c r="R46" s="55"/>
      <c r="S46" s="55"/>
      <c r="T46" s="55"/>
      <c r="U46" s="55"/>
      <c r="V46" s="55"/>
      <c r="W46" s="55"/>
      <c r="X46" s="55"/>
      <c r="Y46" s="55"/>
    </row>
    <row r="47" spans="1:25" ht="12.5">
      <c r="A47" s="55"/>
      <c r="B47" s="55"/>
      <c r="C47" s="55"/>
      <c r="D47" s="55"/>
      <c r="E47" s="55"/>
      <c r="F47" s="55"/>
      <c r="G47" s="55"/>
      <c r="H47" s="55"/>
      <c r="I47" s="55"/>
      <c r="J47" s="55"/>
      <c r="K47" s="55"/>
      <c r="L47" s="55"/>
      <c r="M47" s="55"/>
      <c r="N47" s="55"/>
      <c r="O47" s="55"/>
      <c r="P47" s="55"/>
      <c r="Q47" s="55"/>
      <c r="R47" s="55"/>
      <c r="S47" s="55"/>
      <c r="T47" s="55"/>
      <c r="U47" s="55"/>
      <c r="V47" s="55"/>
      <c r="W47" s="55"/>
      <c r="X47" s="55"/>
      <c r="Y47" s="55"/>
    </row>
    <row r="48" spans="1:25" ht="12.5">
      <c r="A48" s="55"/>
      <c r="B48" s="55"/>
      <c r="C48" s="55"/>
      <c r="D48" s="55"/>
      <c r="E48" s="55"/>
      <c r="F48" s="55"/>
      <c r="G48" s="55"/>
      <c r="H48" s="55"/>
      <c r="I48" s="55"/>
      <c r="J48" s="55"/>
      <c r="K48" s="55"/>
      <c r="L48" s="55"/>
      <c r="M48" s="55"/>
      <c r="N48" s="55"/>
      <c r="O48" s="55"/>
      <c r="P48" s="55"/>
      <c r="Q48" s="55"/>
      <c r="R48" s="55"/>
      <c r="S48" s="55"/>
      <c r="T48" s="55"/>
      <c r="U48" s="55"/>
      <c r="V48" s="55"/>
      <c r="W48" s="55"/>
      <c r="X48" s="55"/>
      <c r="Y48" s="55"/>
    </row>
    <row r="49" spans="1:25" ht="12.5">
      <c r="A49" s="55"/>
      <c r="B49" s="55"/>
      <c r="C49" s="55"/>
      <c r="D49" s="55"/>
      <c r="E49" s="55"/>
      <c r="F49" s="55"/>
      <c r="G49" s="55"/>
      <c r="H49" s="55"/>
      <c r="I49" s="55"/>
      <c r="J49" s="55"/>
      <c r="K49" s="55"/>
      <c r="L49" s="55"/>
      <c r="M49" s="55"/>
      <c r="N49" s="55"/>
      <c r="O49" s="55"/>
      <c r="P49" s="55"/>
      <c r="Q49" s="55"/>
      <c r="R49" s="55"/>
      <c r="S49" s="55"/>
      <c r="T49" s="55"/>
      <c r="U49" s="55"/>
      <c r="V49" s="55"/>
      <c r="W49" s="55"/>
      <c r="X49" s="55"/>
      <c r="Y49" s="55"/>
    </row>
    <row r="50" spans="1:25" ht="12.5">
      <c r="A50" s="55"/>
      <c r="B50" s="55"/>
      <c r="C50" s="55"/>
      <c r="D50" s="55"/>
      <c r="E50" s="55"/>
      <c r="F50" s="55"/>
      <c r="G50" s="55"/>
      <c r="H50" s="55"/>
      <c r="I50" s="55"/>
      <c r="J50" s="55"/>
      <c r="K50" s="55"/>
      <c r="L50" s="55"/>
      <c r="M50" s="55"/>
      <c r="N50" s="55"/>
      <c r="O50" s="55"/>
      <c r="P50" s="55"/>
      <c r="Q50" s="55"/>
      <c r="R50" s="55"/>
      <c r="S50" s="55"/>
      <c r="T50" s="55"/>
      <c r="U50" s="55"/>
      <c r="V50" s="55"/>
      <c r="W50" s="55"/>
      <c r="X50" s="55"/>
      <c r="Y50" s="55"/>
    </row>
    <row r="51" spans="1:25" ht="12.5">
      <c r="A51" s="55"/>
      <c r="B51" s="55"/>
      <c r="C51" s="55"/>
      <c r="D51" s="55"/>
      <c r="E51" s="55"/>
      <c r="F51" s="55"/>
      <c r="G51" s="55"/>
      <c r="H51" s="55"/>
      <c r="I51" s="55"/>
      <c r="J51" s="55"/>
      <c r="K51" s="55"/>
      <c r="L51" s="55"/>
      <c r="M51" s="55"/>
      <c r="N51" s="55"/>
      <c r="O51" s="55"/>
      <c r="P51" s="55"/>
      <c r="Q51" s="55"/>
      <c r="R51" s="55"/>
      <c r="S51" s="55"/>
      <c r="T51" s="55"/>
      <c r="U51" s="55"/>
      <c r="V51" s="55"/>
      <c r="W51" s="55"/>
      <c r="X51" s="55"/>
      <c r="Y51" s="55"/>
    </row>
    <row r="52" spans="1:25" ht="12.5">
      <c r="A52" s="55"/>
      <c r="B52" s="55"/>
      <c r="C52" s="55"/>
      <c r="D52" s="55"/>
      <c r="E52" s="55"/>
      <c r="F52" s="55"/>
      <c r="G52" s="55"/>
      <c r="H52" s="55"/>
      <c r="I52" s="55"/>
      <c r="J52" s="55"/>
      <c r="K52" s="55"/>
      <c r="L52" s="55"/>
      <c r="M52" s="55"/>
      <c r="N52" s="55"/>
      <c r="O52" s="55"/>
      <c r="P52" s="55"/>
      <c r="Q52" s="55"/>
      <c r="R52" s="55"/>
      <c r="S52" s="55"/>
      <c r="T52" s="55"/>
      <c r="U52" s="55"/>
      <c r="V52" s="55"/>
      <c r="W52" s="55"/>
      <c r="X52" s="55"/>
      <c r="Y52" s="55"/>
    </row>
    <row r="53" spans="1:25" ht="12.5">
      <c r="A53" s="55"/>
      <c r="B53" s="55"/>
      <c r="C53" s="55"/>
      <c r="D53" s="55"/>
      <c r="E53" s="55"/>
      <c r="F53" s="55"/>
      <c r="G53" s="55"/>
      <c r="H53" s="55"/>
      <c r="I53" s="55"/>
      <c r="J53" s="55"/>
      <c r="K53" s="55"/>
      <c r="L53" s="55"/>
      <c r="M53" s="55"/>
      <c r="N53" s="55"/>
      <c r="O53" s="55"/>
      <c r="P53" s="55"/>
      <c r="Q53" s="55"/>
      <c r="R53" s="55"/>
      <c r="S53" s="55"/>
      <c r="T53" s="55"/>
      <c r="U53" s="55"/>
      <c r="V53" s="55"/>
      <c r="W53" s="55"/>
      <c r="X53" s="55"/>
      <c r="Y53" s="55"/>
    </row>
    <row r="54" spans="1:25" ht="12.5">
      <c r="A54" s="55"/>
      <c r="B54" s="55"/>
      <c r="C54" s="55"/>
      <c r="D54" s="55"/>
      <c r="E54" s="55"/>
      <c r="F54" s="55"/>
      <c r="G54" s="55"/>
      <c r="H54" s="55"/>
      <c r="I54" s="55"/>
      <c r="J54" s="55"/>
      <c r="K54" s="55"/>
      <c r="L54" s="55"/>
      <c r="M54" s="55"/>
      <c r="N54" s="55"/>
      <c r="O54" s="55"/>
      <c r="P54" s="55"/>
      <c r="Q54" s="55"/>
      <c r="R54" s="55"/>
      <c r="S54" s="55"/>
      <c r="T54" s="55"/>
      <c r="U54" s="55"/>
      <c r="V54" s="55"/>
      <c r="W54" s="55"/>
      <c r="X54" s="55"/>
      <c r="Y54" s="55"/>
    </row>
    <row r="55" spans="1:25" ht="12.5">
      <c r="A55" s="55"/>
      <c r="B55" s="55"/>
      <c r="C55" s="55"/>
      <c r="D55" s="55"/>
      <c r="E55" s="55"/>
      <c r="F55" s="55"/>
      <c r="G55" s="55"/>
      <c r="H55" s="55"/>
      <c r="I55" s="55"/>
      <c r="J55" s="55"/>
      <c r="K55" s="55"/>
      <c r="L55" s="55"/>
      <c r="M55" s="55"/>
      <c r="N55" s="55"/>
      <c r="O55" s="55"/>
      <c r="P55" s="55"/>
      <c r="Q55" s="55"/>
      <c r="R55" s="55"/>
      <c r="S55" s="55"/>
      <c r="T55" s="55"/>
      <c r="U55" s="55"/>
      <c r="V55" s="55"/>
      <c r="W55" s="55"/>
      <c r="X55" s="55"/>
      <c r="Y55" s="55"/>
    </row>
    <row r="56" spans="1:25" ht="12.5">
      <c r="A56" s="55"/>
      <c r="B56" s="55"/>
      <c r="C56" s="55"/>
      <c r="D56" s="55"/>
      <c r="E56" s="55"/>
      <c r="F56" s="55"/>
      <c r="G56" s="55"/>
      <c r="H56" s="55"/>
      <c r="I56" s="55"/>
      <c r="J56" s="55"/>
      <c r="K56" s="55"/>
      <c r="L56" s="55"/>
      <c r="M56" s="55"/>
      <c r="N56" s="55"/>
      <c r="O56" s="55"/>
      <c r="P56" s="55"/>
      <c r="Q56" s="55"/>
      <c r="R56" s="55"/>
      <c r="S56" s="55"/>
      <c r="T56" s="55"/>
      <c r="U56" s="55"/>
      <c r="V56" s="55"/>
      <c r="W56" s="55"/>
      <c r="X56" s="55"/>
      <c r="Y56" s="55"/>
    </row>
    <row r="57" spans="1:25" ht="12.5">
      <c r="A57" s="55"/>
      <c r="B57" s="55"/>
      <c r="C57" s="55"/>
      <c r="D57" s="55"/>
      <c r="E57" s="55"/>
      <c r="F57" s="55"/>
      <c r="G57" s="55"/>
      <c r="H57" s="55"/>
      <c r="I57" s="55"/>
      <c r="J57" s="55"/>
      <c r="K57" s="55"/>
      <c r="L57" s="55"/>
      <c r="M57" s="55"/>
      <c r="N57" s="55"/>
      <c r="O57" s="55"/>
      <c r="P57" s="55"/>
      <c r="Q57" s="55"/>
      <c r="R57" s="55"/>
      <c r="S57" s="55"/>
      <c r="T57" s="55"/>
      <c r="U57" s="55"/>
      <c r="V57" s="55"/>
      <c r="W57" s="55"/>
      <c r="X57" s="55"/>
      <c r="Y57" s="55"/>
    </row>
    <row r="58" spans="1:25" ht="12.5">
      <c r="A58" s="55"/>
      <c r="B58" s="55"/>
      <c r="C58" s="55"/>
      <c r="D58" s="55"/>
      <c r="E58" s="55"/>
      <c r="F58" s="55"/>
      <c r="G58" s="55"/>
      <c r="H58" s="55"/>
      <c r="I58" s="55"/>
      <c r="J58" s="55"/>
      <c r="K58" s="55"/>
      <c r="L58" s="55"/>
      <c r="M58" s="55"/>
      <c r="N58" s="55"/>
      <c r="O58" s="55"/>
      <c r="P58" s="55"/>
      <c r="Q58" s="55"/>
      <c r="R58" s="55"/>
      <c r="S58" s="55"/>
      <c r="T58" s="55"/>
      <c r="U58" s="55"/>
      <c r="V58" s="55"/>
      <c r="W58" s="55"/>
      <c r="X58" s="55"/>
      <c r="Y58" s="55"/>
    </row>
    <row r="59" spans="1:25" ht="12.5">
      <c r="A59" s="55"/>
      <c r="B59" s="55"/>
      <c r="C59" s="55"/>
      <c r="D59" s="55"/>
      <c r="E59" s="55"/>
      <c r="F59" s="55"/>
      <c r="G59" s="55"/>
      <c r="H59" s="55"/>
      <c r="I59" s="55"/>
      <c r="J59" s="55"/>
      <c r="K59" s="55"/>
      <c r="L59" s="55"/>
      <c r="M59" s="55"/>
      <c r="N59" s="55"/>
      <c r="O59" s="55"/>
      <c r="P59" s="55"/>
      <c r="Q59" s="55"/>
      <c r="R59" s="55"/>
      <c r="S59" s="55"/>
      <c r="T59" s="55"/>
      <c r="U59" s="55"/>
      <c r="V59" s="55"/>
      <c r="W59" s="55"/>
      <c r="X59" s="55"/>
      <c r="Y59" s="55"/>
    </row>
    <row r="60" spans="1:25" ht="12.5">
      <c r="A60" s="55"/>
      <c r="B60" s="55"/>
      <c r="C60" s="55"/>
      <c r="D60" s="55"/>
      <c r="E60" s="55"/>
      <c r="F60" s="55"/>
      <c r="G60" s="55"/>
      <c r="H60" s="55"/>
      <c r="I60" s="55"/>
      <c r="J60" s="55"/>
      <c r="K60" s="55"/>
      <c r="L60" s="55"/>
      <c r="M60" s="55"/>
      <c r="N60" s="55"/>
      <c r="O60" s="55"/>
      <c r="P60" s="55"/>
      <c r="Q60" s="55"/>
      <c r="R60" s="55"/>
      <c r="S60" s="55"/>
      <c r="T60" s="55"/>
      <c r="U60" s="55"/>
      <c r="V60" s="55"/>
      <c r="W60" s="55"/>
      <c r="X60" s="55"/>
      <c r="Y60" s="55"/>
    </row>
    <row r="61" spans="1:25" ht="12.5">
      <c r="A61" s="55"/>
      <c r="B61" s="55"/>
      <c r="C61" s="55"/>
      <c r="D61" s="55"/>
      <c r="E61" s="55"/>
      <c r="F61" s="55"/>
      <c r="G61" s="55"/>
      <c r="H61" s="55"/>
      <c r="I61" s="55"/>
      <c r="J61" s="55"/>
      <c r="K61" s="55"/>
      <c r="L61" s="55"/>
      <c r="M61" s="55"/>
      <c r="N61" s="55"/>
      <c r="O61" s="55"/>
      <c r="P61" s="55"/>
      <c r="Q61" s="55"/>
      <c r="R61" s="55"/>
      <c r="S61" s="55"/>
      <c r="T61" s="55"/>
      <c r="U61" s="55"/>
      <c r="V61" s="55"/>
      <c r="W61" s="55"/>
      <c r="X61" s="55"/>
      <c r="Y61" s="55"/>
    </row>
    <row r="62" spans="1:25" ht="12.5">
      <c r="A62" s="55"/>
      <c r="B62" s="55"/>
      <c r="C62" s="55"/>
      <c r="D62" s="55"/>
      <c r="E62" s="55"/>
      <c r="F62" s="55"/>
      <c r="G62" s="55"/>
      <c r="H62" s="55"/>
      <c r="I62" s="55"/>
      <c r="J62" s="55"/>
      <c r="K62" s="55"/>
      <c r="L62" s="55"/>
      <c r="M62" s="55"/>
      <c r="N62" s="55"/>
      <c r="O62" s="55"/>
      <c r="P62" s="55"/>
      <c r="Q62" s="55"/>
      <c r="R62" s="55"/>
      <c r="S62" s="55"/>
      <c r="T62" s="55"/>
      <c r="U62" s="55"/>
      <c r="V62" s="55"/>
      <c r="W62" s="55"/>
      <c r="X62" s="55"/>
      <c r="Y62" s="55"/>
    </row>
    <row r="63" spans="1:25" ht="12.5">
      <c r="A63" s="55"/>
      <c r="B63" s="55"/>
      <c r="C63" s="55"/>
      <c r="D63" s="55"/>
      <c r="E63" s="55"/>
      <c r="F63" s="55"/>
      <c r="G63" s="55"/>
      <c r="H63" s="55"/>
      <c r="I63" s="55"/>
      <c r="J63" s="55"/>
      <c r="K63" s="55"/>
      <c r="L63" s="55"/>
      <c r="M63" s="55"/>
      <c r="N63" s="55"/>
      <c r="O63" s="55"/>
      <c r="P63" s="55"/>
      <c r="Q63" s="55"/>
      <c r="R63" s="55"/>
      <c r="S63" s="55"/>
      <c r="T63" s="55"/>
      <c r="U63" s="55"/>
      <c r="V63" s="55"/>
      <c r="W63" s="55"/>
      <c r="X63" s="55"/>
      <c r="Y63" s="55"/>
    </row>
    <row r="64" spans="1:25" ht="12.5">
      <c r="A64" s="55"/>
      <c r="B64" s="55"/>
      <c r="C64" s="55"/>
      <c r="D64" s="55"/>
      <c r="E64" s="55"/>
      <c r="F64" s="55"/>
      <c r="G64" s="55"/>
      <c r="H64" s="55"/>
      <c r="I64" s="55"/>
      <c r="J64" s="55"/>
      <c r="K64" s="55"/>
      <c r="L64" s="55"/>
      <c r="M64" s="55"/>
      <c r="N64" s="55"/>
      <c r="O64" s="55"/>
      <c r="P64" s="55"/>
      <c r="Q64" s="55"/>
      <c r="R64" s="55"/>
      <c r="S64" s="55"/>
      <c r="T64" s="55"/>
      <c r="U64" s="55"/>
      <c r="V64" s="55"/>
      <c r="W64" s="55"/>
      <c r="X64" s="55"/>
      <c r="Y64" s="55"/>
    </row>
    <row r="65" spans="1:25" ht="12.5">
      <c r="A65" s="55"/>
      <c r="B65" s="55"/>
      <c r="C65" s="55"/>
      <c r="D65" s="55"/>
      <c r="E65" s="55"/>
      <c r="F65" s="55"/>
      <c r="G65" s="55"/>
      <c r="H65" s="55"/>
      <c r="I65" s="55"/>
      <c r="J65" s="55"/>
      <c r="K65" s="55"/>
      <c r="L65" s="55"/>
      <c r="M65" s="55"/>
      <c r="N65" s="55"/>
      <c r="O65" s="55"/>
      <c r="P65" s="55"/>
      <c r="Q65" s="55"/>
      <c r="R65" s="55"/>
      <c r="S65" s="55"/>
      <c r="T65" s="55"/>
      <c r="U65" s="55"/>
      <c r="V65" s="55"/>
      <c r="W65" s="55"/>
      <c r="X65" s="55"/>
      <c r="Y65" s="55"/>
    </row>
    <row r="66" spans="1:25" ht="12.5">
      <c r="A66" s="55"/>
      <c r="B66" s="55"/>
      <c r="C66" s="55"/>
      <c r="D66" s="55"/>
      <c r="E66" s="55"/>
      <c r="F66" s="55"/>
      <c r="G66" s="55"/>
      <c r="H66" s="55"/>
      <c r="I66" s="55"/>
      <c r="J66" s="55"/>
      <c r="K66" s="55"/>
      <c r="L66" s="55"/>
      <c r="M66" s="55"/>
      <c r="N66" s="55"/>
      <c r="O66" s="55"/>
      <c r="P66" s="55"/>
      <c r="Q66" s="55"/>
      <c r="R66" s="55"/>
      <c r="S66" s="55"/>
      <c r="T66" s="55"/>
      <c r="U66" s="55"/>
      <c r="V66" s="55"/>
      <c r="W66" s="55"/>
      <c r="X66" s="55"/>
      <c r="Y66" s="55"/>
    </row>
    <row r="67" spans="1:25" ht="12.5">
      <c r="A67" s="55"/>
      <c r="B67" s="55"/>
      <c r="C67" s="55"/>
      <c r="D67" s="55"/>
      <c r="E67" s="55"/>
      <c r="F67" s="55"/>
      <c r="G67" s="55"/>
      <c r="H67" s="55"/>
      <c r="I67" s="55"/>
      <c r="J67" s="55"/>
      <c r="K67" s="55"/>
      <c r="L67" s="55"/>
      <c r="M67" s="55"/>
      <c r="N67" s="55"/>
      <c r="O67" s="55"/>
      <c r="P67" s="55"/>
      <c r="Q67" s="55"/>
      <c r="R67" s="55"/>
      <c r="S67" s="55"/>
      <c r="T67" s="55"/>
      <c r="U67" s="55"/>
      <c r="V67" s="55"/>
      <c r="W67" s="55"/>
      <c r="X67" s="55"/>
      <c r="Y67" s="55"/>
    </row>
    <row r="68" spans="1:25" ht="12.5">
      <c r="A68" s="55"/>
      <c r="B68" s="55"/>
      <c r="C68" s="55"/>
      <c r="D68" s="55"/>
      <c r="E68" s="55"/>
      <c r="F68" s="55"/>
      <c r="G68" s="55"/>
      <c r="H68" s="55"/>
      <c r="I68" s="55"/>
      <c r="J68" s="55"/>
      <c r="K68" s="55"/>
      <c r="L68" s="55"/>
      <c r="M68" s="55"/>
      <c r="N68" s="55"/>
      <c r="O68" s="55"/>
      <c r="P68" s="55"/>
      <c r="Q68" s="55"/>
      <c r="R68" s="55"/>
      <c r="S68" s="55"/>
      <c r="T68" s="55"/>
      <c r="U68" s="55"/>
      <c r="V68" s="55"/>
      <c r="W68" s="55"/>
      <c r="X68" s="55"/>
      <c r="Y68" s="55"/>
    </row>
    <row r="69" spans="1:25" ht="12.5">
      <c r="A69" s="55"/>
      <c r="B69" s="55"/>
      <c r="C69" s="55"/>
      <c r="D69" s="55"/>
      <c r="E69" s="55"/>
      <c r="F69" s="55"/>
      <c r="G69" s="55"/>
      <c r="H69" s="55"/>
      <c r="I69" s="55"/>
      <c r="J69" s="55"/>
      <c r="K69" s="55"/>
      <c r="L69" s="55"/>
      <c r="M69" s="55"/>
      <c r="N69" s="55"/>
      <c r="O69" s="55"/>
      <c r="P69" s="55"/>
      <c r="Q69" s="55"/>
      <c r="R69" s="55"/>
      <c r="S69" s="55"/>
      <c r="T69" s="55"/>
      <c r="U69" s="55"/>
      <c r="V69" s="55"/>
      <c r="W69" s="55"/>
      <c r="X69" s="55"/>
      <c r="Y69" s="55"/>
    </row>
    <row r="70" spans="1:25" ht="12.5">
      <c r="A70" s="55"/>
      <c r="B70" s="55"/>
      <c r="C70" s="55"/>
      <c r="D70" s="55"/>
      <c r="E70" s="55"/>
      <c r="F70" s="55"/>
      <c r="G70" s="55"/>
      <c r="H70" s="55"/>
      <c r="I70" s="55"/>
      <c r="J70" s="55"/>
      <c r="K70" s="55"/>
      <c r="L70" s="55"/>
      <c r="M70" s="55"/>
      <c r="N70" s="55"/>
      <c r="O70" s="55"/>
      <c r="P70" s="55"/>
      <c r="Q70" s="55"/>
      <c r="R70" s="55"/>
      <c r="S70" s="55"/>
      <c r="T70" s="55"/>
      <c r="U70" s="55"/>
      <c r="V70" s="55"/>
      <c r="W70" s="55"/>
      <c r="X70" s="55"/>
      <c r="Y70" s="55"/>
    </row>
    <row r="71" spans="1:25" ht="12.5">
      <c r="A71" s="55"/>
      <c r="B71" s="55"/>
      <c r="C71" s="55"/>
      <c r="D71" s="55"/>
      <c r="E71" s="55"/>
      <c r="F71" s="55"/>
      <c r="G71" s="55"/>
      <c r="H71" s="55"/>
      <c r="I71" s="55"/>
      <c r="J71" s="55"/>
      <c r="K71" s="55"/>
      <c r="L71" s="55"/>
      <c r="M71" s="55"/>
      <c r="N71" s="55"/>
      <c r="O71" s="55"/>
      <c r="P71" s="55"/>
      <c r="Q71" s="55"/>
      <c r="R71" s="55"/>
      <c r="S71" s="55"/>
      <c r="T71" s="55"/>
      <c r="U71" s="55"/>
      <c r="V71" s="55"/>
      <c r="W71" s="55"/>
      <c r="X71" s="55"/>
      <c r="Y71" s="55"/>
    </row>
    <row r="72" spans="1:25" ht="12.5">
      <c r="A72" s="55"/>
      <c r="B72" s="55"/>
      <c r="C72" s="55"/>
      <c r="D72" s="55"/>
      <c r="E72" s="55"/>
      <c r="F72" s="55"/>
      <c r="G72" s="55"/>
      <c r="H72" s="55"/>
      <c r="I72" s="55"/>
      <c r="J72" s="55"/>
      <c r="K72" s="55"/>
      <c r="L72" s="55"/>
      <c r="M72" s="55"/>
      <c r="N72" s="55"/>
      <c r="O72" s="55"/>
      <c r="P72" s="55"/>
      <c r="Q72" s="55"/>
      <c r="R72" s="55"/>
      <c r="S72" s="55"/>
      <c r="T72" s="55"/>
      <c r="U72" s="55"/>
      <c r="V72" s="55"/>
      <c r="W72" s="55"/>
      <c r="X72" s="55"/>
      <c r="Y72" s="55"/>
    </row>
    <row r="73" spans="1:25" ht="12.5">
      <c r="A73" s="55"/>
      <c r="B73" s="55"/>
      <c r="C73" s="55"/>
      <c r="D73" s="55"/>
      <c r="E73" s="55"/>
      <c r="F73" s="55"/>
      <c r="G73" s="55"/>
      <c r="H73" s="55"/>
      <c r="I73" s="55"/>
      <c r="J73" s="55"/>
      <c r="K73" s="55"/>
      <c r="L73" s="55"/>
      <c r="M73" s="55"/>
      <c r="N73" s="55"/>
      <c r="O73" s="55"/>
      <c r="P73" s="55"/>
      <c r="Q73" s="55"/>
      <c r="R73" s="55"/>
      <c r="S73" s="55"/>
      <c r="T73" s="55"/>
      <c r="U73" s="55"/>
      <c r="V73" s="55"/>
      <c r="W73" s="55"/>
      <c r="X73" s="55"/>
      <c r="Y73" s="55"/>
    </row>
    <row r="74" spans="1:25" ht="12.5">
      <c r="A74" s="55"/>
      <c r="B74" s="55"/>
      <c r="C74" s="55"/>
      <c r="D74" s="55"/>
      <c r="E74" s="55"/>
      <c r="F74" s="55"/>
      <c r="G74" s="55"/>
      <c r="H74" s="55"/>
      <c r="I74" s="55"/>
      <c r="J74" s="55"/>
      <c r="K74" s="55"/>
      <c r="L74" s="55"/>
      <c r="M74" s="55"/>
      <c r="N74" s="55"/>
      <c r="O74" s="55"/>
      <c r="P74" s="55"/>
      <c r="Q74" s="55"/>
      <c r="R74" s="55"/>
      <c r="S74" s="55"/>
      <c r="T74" s="55"/>
      <c r="U74" s="55"/>
      <c r="V74" s="55"/>
      <c r="W74" s="55"/>
      <c r="X74" s="55"/>
      <c r="Y74" s="55"/>
    </row>
    <row r="75" spans="1:25" ht="12.5">
      <c r="A75" s="55"/>
      <c r="B75" s="55"/>
      <c r="C75" s="55"/>
      <c r="D75" s="55"/>
      <c r="E75" s="55"/>
      <c r="F75" s="55"/>
      <c r="G75" s="55"/>
      <c r="H75" s="55"/>
      <c r="I75" s="55"/>
      <c r="J75" s="55"/>
      <c r="K75" s="55"/>
      <c r="L75" s="55"/>
      <c r="M75" s="55"/>
      <c r="N75" s="55"/>
      <c r="O75" s="55"/>
      <c r="P75" s="55"/>
      <c r="Q75" s="55"/>
      <c r="R75" s="55"/>
      <c r="S75" s="55"/>
      <c r="T75" s="55"/>
      <c r="U75" s="55"/>
      <c r="V75" s="55"/>
      <c r="W75" s="55"/>
      <c r="X75" s="55"/>
      <c r="Y75" s="55"/>
    </row>
    <row r="76" spans="1:25" ht="12.5">
      <c r="A76" s="55"/>
      <c r="B76" s="55"/>
      <c r="C76" s="55"/>
      <c r="D76" s="55"/>
      <c r="E76" s="55"/>
      <c r="F76" s="55"/>
      <c r="G76" s="55"/>
      <c r="H76" s="55"/>
      <c r="I76" s="55"/>
      <c r="J76" s="55"/>
      <c r="K76" s="55"/>
      <c r="L76" s="55"/>
      <c r="M76" s="55"/>
      <c r="N76" s="55"/>
      <c r="O76" s="55"/>
      <c r="P76" s="55"/>
      <c r="Q76" s="55"/>
      <c r="R76" s="55"/>
      <c r="S76" s="55"/>
      <c r="T76" s="55"/>
      <c r="U76" s="55"/>
      <c r="V76" s="55"/>
      <c r="W76" s="55"/>
      <c r="X76" s="55"/>
      <c r="Y76" s="55"/>
    </row>
    <row r="77" spans="1:25" ht="12.5">
      <c r="A77" s="55"/>
      <c r="B77" s="55"/>
      <c r="C77" s="55"/>
      <c r="D77" s="55"/>
      <c r="E77" s="55"/>
      <c r="F77" s="55"/>
      <c r="G77" s="55"/>
      <c r="H77" s="55"/>
      <c r="I77" s="55"/>
      <c r="J77" s="55"/>
      <c r="K77" s="55"/>
      <c r="L77" s="55"/>
      <c r="M77" s="55"/>
      <c r="N77" s="55"/>
      <c r="O77" s="55"/>
      <c r="P77" s="55"/>
      <c r="Q77" s="55"/>
      <c r="R77" s="55"/>
      <c r="S77" s="55"/>
      <c r="T77" s="55"/>
      <c r="U77" s="55"/>
      <c r="V77" s="55"/>
      <c r="W77" s="55"/>
      <c r="X77" s="55"/>
      <c r="Y77" s="55"/>
    </row>
    <row r="78" spans="1:25" ht="12.5">
      <c r="A78" s="55"/>
      <c r="B78" s="55"/>
      <c r="C78" s="55"/>
      <c r="D78" s="55"/>
      <c r="E78" s="55"/>
      <c r="F78" s="55"/>
      <c r="G78" s="55"/>
      <c r="H78" s="55"/>
      <c r="I78" s="55"/>
      <c r="J78" s="55"/>
      <c r="K78" s="55"/>
      <c r="L78" s="55"/>
      <c r="M78" s="55"/>
      <c r="N78" s="55"/>
      <c r="O78" s="55"/>
      <c r="P78" s="55"/>
      <c r="Q78" s="55"/>
      <c r="R78" s="55"/>
      <c r="S78" s="55"/>
      <c r="T78" s="55"/>
      <c r="U78" s="55"/>
      <c r="V78" s="55"/>
      <c r="W78" s="55"/>
      <c r="X78" s="55"/>
      <c r="Y78" s="55"/>
    </row>
    <row r="79" spans="1:25" ht="12.5">
      <c r="A79" s="55"/>
      <c r="B79" s="55"/>
      <c r="C79" s="55"/>
      <c r="D79" s="55"/>
      <c r="E79" s="55"/>
      <c r="F79" s="55"/>
      <c r="G79" s="55"/>
      <c r="H79" s="55"/>
      <c r="I79" s="55"/>
      <c r="J79" s="55"/>
      <c r="K79" s="55"/>
      <c r="L79" s="55"/>
      <c r="M79" s="55"/>
      <c r="N79" s="55"/>
      <c r="O79" s="55"/>
      <c r="P79" s="55"/>
      <c r="Q79" s="55"/>
      <c r="R79" s="55"/>
      <c r="S79" s="55"/>
      <c r="T79" s="55"/>
      <c r="U79" s="55"/>
      <c r="V79" s="55"/>
      <c r="W79" s="55"/>
      <c r="X79" s="55"/>
      <c r="Y79" s="55"/>
    </row>
    <row r="80" spans="1:25" ht="12.5">
      <c r="A80" s="55"/>
      <c r="B80" s="55"/>
      <c r="C80" s="55"/>
      <c r="D80" s="55"/>
      <c r="E80" s="55"/>
      <c r="F80" s="55"/>
      <c r="G80" s="55"/>
      <c r="H80" s="55"/>
      <c r="I80" s="55"/>
      <c r="J80" s="55"/>
      <c r="K80" s="55"/>
      <c r="L80" s="55"/>
      <c r="M80" s="55"/>
      <c r="N80" s="55"/>
      <c r="O80" s="55"/>
      <c r="P80" s="55"/>
      <c r="Q80" s="55"/>
      <c r="R80" s="55"/>
      <c r="S80" s="55"/>
      <c r="T80" s="55"/>
      <c r="U80" s="55"/>
      <c r="V80" s="55"/>
      <c r="W80" s="55"/>
      <c r="X80" s="55"/>
      <c r="Y80" s="55"/>
    </row>
    <row r="81" spans="1:25" ht="12.5">
      <c r="A81" s="55"/>
      <c r="B81" s="55"/>
      <c r="C81" s="55"/>
      <c r="D81" s="55"/>
      <c r="E81" s="55"/>
      <c r="F81" s="55"/>
      <c r="G81" s="55"/>
      <c r="H81" s="55"/>
      <c r="I81" s="55"/>
      <c r="J81" s="55"/>
      <c r="K81" s="55"/>
      <c r="L81" s="55"/>
      <c r="M81" s="55"/>
      <c r="N81" s="55"/>
      <c r="O81" s="55"/>
      <c r="P81" s="55"/>
      <c r="Q81" s="55"/>
      <c r="R81" s="55"/>
      <c r="S81" s="55"/>
      <c r="T81" s="55"/>
      <c r="U81" s="55"/>
      <c r="V81" s="55"/>
      <c r="W81" s="55"/>
      <c r="X81" s="55"/>
      <c r="Y81" s="55"/>
    </row>
    <row r="82" spans="1:25" ht="12.5">
      <c r="A82" s="55"/>
      <c r="B82" s="55"/>
      <c r="C82" s="55"/>
      <c r="D82" s="55"/>
      <c r="E82" s="55"/>
      <c r="F82" s="55"/>
      <c r="G82" s="55"/>
      <c r="H82" s="55"/>
      <c r="I82" s="55"/>
      <c r="J82" s="55"/>
      <c r="K82" s="55"/>
      <c r="L82" s="55"/>
      <c r="M82" s="55"/>
      <c r="N82" s="55"/>
      <c r="O82" s="55"/>
      <c r="P82" s="55"/>
      <c r="Q82" s="55"/>
      <c r="R82" s="55"/>
      <c r="S82" s="55"/>
      <c r="T82" s="55"/>
      <c r="U82" s="55"/>
      <c r="V82" s="55"/>
      <c r="W82" s="55"/>
      <c r="X82" s="55"/>
      <c r="Y82" s="55"/>
    </row>
    <row r="83" spans="1:25" ht="12.5">
      <c r="A83" s="55"/>
      <c r="B83" s="55"/>
      <c r="C83" s="55"/>
      <c r="D83" s="55"/>
      <c r="E83" s="55"/>
      <c r="F83" s="55"/>
      <c r="G83" s="55"/>
      <c r="H83" s="55"/>
      <c r="I83" s="55"/>
      <c r="J83" s="55"/>
      <c r="K83" s="55"/>
      <c r="L83" s="55"/>
      <c r="M83" s="55"/>
      <c r="N83" s="55"/>
      <c r="O83" s="55"/>
      <c r="P83" s="55"/>
      <c r="Q83" s="55"/>
      <c r="R83" s="55"/>
      <c r="S83" s="55"/>
      <c r="T83" s="55"/>
      <c r="U83" s="55"/>
      <c r="V83" s="55"/>
      <c r="W83" s="55"/>
      <c r="X83" s="55"/>
      <c r="Y83" s="55"/>
    </row>
    <row r="84" spans="1:25" ht="12.5">
      <c r="A84" s="55"/>
      <c r="B84" s="55"/>
      <c r="C84" s="55"/>
      <c r="D84" s="55"/>
      <c r="E84" s="55"/>
      <c r="F84" s="55"/>
      <c r="G84" s="55"/>
      <c r="H84" s="55"/>
      <c r="I84" s="55"/>
      <c r="J84" s="55"/>
      <c r="K84" s="55"/>
      <c r="L84" s="55"/>
      <c r="M84" s="55"/>
      <c r="N84" s="55"/>
      <c r="O84" s="55"/>
      <c r="P84" s="55"/>
      <c r="Q84" s="55"/>
      <c r="R84" s="55"/>
      <c r="S84" s="55"/>
      <c r="T84" s="55"/>
      <c r="U84" s="55"/>
      <c r="V84" s="55"/>
      <c r="W84" s="55"/>
      <c r="X84" s="55"/>
      <c r="Y84" s="55"/>
    </row>
    <row r="85" spans="1:25" ht="12.5">
      <c r="A85" s="55"/>
      <c r="B85" s="55"/>
      <c r="C85" s="55"/>
      <c r="D85" s="55"/>
      <c r="E85" s="55"/>
      <c r="F85" s="55"/>
      <c r="G85" s="55"/>
      <c r="H85" s="55"/>
      <c r="I85" s="55"/>
      <c r="J85" s="55"/>
      <c r="K85" s="55"/>
      <c r="L85" s="55"/>
      <c r="M85" s="55"/>
      <c r="N85" s="55"/>
      <c r="O85" s="55"/>
      <c r="P85" s="55"/>
      <c r="Q85" s="55"/>
      <c r="R85" s="55"/>
      <c r="S85" s="55"/>
      <c r="T85" s="55"/>
      <c r="U85" s="55"/>
      <c r="V85" s="55"/>
      <c r="W85" s="55"/>
      <c r="X85" s="55"/>
      <c r="Y85" s="55"/>
    </row>
    <row r="86" spans="1:25" ht="12.5">
      <c r="A86" s="55"/>
      <c r="B86" s="55"/>
      <c r="C86" s="55"/>
      <c r="D86" s="55"/>
      <c r="E86" s="55"/>
      <c r="F86" s="55"/>
      <c r="G86" s="55"/>
      <c r="H86" s="55"/>
      <c r="I86" s="55"/>
      <c r="J86" s="55"/>
      <c r="K86" s="55"/>
      <c r="L86" s="55"/>
      <c r="M86" s="55"/>
      <c r="N86" s="55"/>
      <c r="O86" s="55"/>
      <c r="P86" s="55"/>
      <c r="Q86" s="55"/>
      <c r="R86" s="55"/>
      <c r="S86" s="55"/>
      <c r="T86" s="55"/>
      <c r="U86" s="55"/>
      <c r="V86" s="55"/>
      <c r="W86" s="55"/>
      <c r="X86" s="55"/>
      <c r="Y86" s="55"/>
    </row>
    <row r="87" spans="1:25" ht="12.5">
      <c r="A87" s="55"/>
      <c r="B87" s="55"/>
      <c r="C87" s="55"/>
      <c r="D87" s="55"/>
      <c r="E87" s="55"/>
      <c r="F87" s="55"/>
      <c r="G87" s="55"/>
      <c r="H87" s="55"/>
      <c r="I87" s="55"/>
      <c r="J87" s="55"/>
      <c r="K87" s="55"/>
      <c r="L87" s="55"/>
      <c r="M87" s="55"/>
      <c r="N87" s="55"/>
      <c r="O87" s="55"/>
      <c r="P87" s="55"/>
      <c r="Q87" s="55"/>
      <c r="R87" s="55"/>
      <c r="S87" s="55"/>
      <c r="T87" s="55"/>
      <c r="U87" s="55"/>
      <c r="V87" s="55"/>
      <c r="W87" s="55"/>
      <c r="X87" s="55"/>
      <c r="Y87" s="55"/>
    </row>
    <row r="88" spans="1:25" ht="12.5">
      <c r="A88" s="55"/>
      <c r="B88" s="55"/>
      <c r="C88" s="55"/>
      <c r="D88" s="55"/>
      <c r="E88" s="55"/>
      <c r="F88" s="55"/>
      <c r="G88" s="55"/>
      <c r="H88" s="55"/>
      <c r="I88" s="55"/>
      <c r="J88" s="55"/>
      <c r="K88" s="55"/>
      <c r="L88" s="55"/>
      <c r="M88" s="55"/>
      <c r="N88" s="55"/>
      <c r="O88" s="55"/>
      <c r="P88" s="55"/>
      <c r="Q88" s="55"/>
      <c r="R88" s="55"/>
      <c r="S88" s="55"/>
      <c r="T88" s="55"/>
      <c r="U88" s="55"/>
      <c r="V88" s="55"/>
      <c r="W88" s="55"/>
      <c r="X88" s="55"/>
      <c r="Y88" s="55"/>
    </row>
    <row r="89" spans="1:25" ht="12.5">
      <c r="A89" s="55"/>
      <c r="B89" s="55"/>
      <c r="C89" s="55"/>
      <c r="D89" s="55"/>
      <c r="E89" s="55"/>
      <c r="F89" s="55"/>
      <c r="G89" s="55"/>
      <c r="H89" s="55"/>
      <c r="I89" s="55"/>
      <c r="J89" s="55"/>
      <c r="K89" s="55"/>
      <c r="L89" s="55"/>
      <c r="M89" s="55"/>
      <c r="N89" s="55"/>
      <c r="O89" s="55"/>
      <c r="P89" s="55"/>
      <c r="Q89" s="55"/>
      <c r="R89" s="55"/>
      <c r="S89" s="55"/>
      <c r="T89" s="55"/>
      <c r="U89" s="55"/>
      <c r="V89" s="55"/>
      <c r="W89" s="55"/>
      <c r="X89" s="55"/>
      <c r="Y89" s="55"/>
    </row>
    <row r="90" spans="1:25" ht="12.5">
      <c r="A90" s="55"/>
      <c r="B90" s="55"/>
      <c r="C90" s="55"/>
      <c r="D90" s="55"/>
      <c r="E90" s="55"/>
      <c r="F90" s="55"/>
      <c r="G90" s="55"/>
      <c r="H90" s="55"/>
      <c r="I90" s="55"/>
      <c r="J90" s="55"/>
      <c r="K90" s="55"/>
      <c r="L90" s="55"/>
      <c r="M90" s="55"/>
      <c r="N90" s="55"/>
      <c r="O90" s="55"/>
      <c r="P90" s="55"/>
      <c r="Q90" s="55"/>
      <c r="R90" s="55"/>
      <c r="S90" s="55"/>
      <c r="T90" s="55"/>
      <c r="U90" s="55"/>
      <c r="V90" s="55"/>
      <c r="W90" s="55"/>
      <c r="X90" s="55"/>
      <c r="Y90" s="55"/>
    </row>
    <row r="91" spans="1:25" ht="12.5">
      <c r="A91" s="55"/>
      <c r="B91" s="55"/>
      <c r="C91" s="55"/>
      <c r="D91" s="55"/>
      <c r="E91" s="55"/>
      <c r="F91" s="55"/>
      <c r="G91" s="55"/>
      <c r="H91" s="55"/>
      <c r="I91" s="55"/>
      <c r="J91" s="55"/>
      <c r="K91" s="55"/>
      <c r="L91" s="55"/>
      <c r="M91" s="55"/>
      <c r="N91" s="55"/>
      <c r="O91" s="55"/>
      <c r="P91" s="55"/>
      <c r="Q91" s="55"/>
      <c r="R91" s="55"/>
      <c r="S91" s="55"/>
      <c r="T91" s="55"/>
      <c r="U91" s="55"/>
      <c r="V91" s="55"/>
      <c r="W91" s="55"/>
      <c r="X91" s="55"/>
      <c r="Y91" s="55"/>
    </row>
    <row r="92" spans="1:25" ht="12.5">
      <c r="A92" s="55"/>
      <c r="B92" s="55"/>
      <c r="C92" s="55"/>
      <c r="D92" s="55"/>
      <c r="E92" s="55"/>
      <c r="F92" s="55"/>
      <c r="G92" s="55"/>
      <c r="H92" s="55"/>
      <c r="I92" s="55"/>
      <c r="J92" s="55"/>
      <c r="K92" s="55"/>
      <c r="L92" s="55"/>
      <c r="M92" s="55"/>
      <c r="N92" s="55"/>
      <c r="O92" s="55"/>
      <c r="P92" s="55"/>
      <c r="Q92" s="55"/>
      <c r="R92" s="55"/>
      <c r="S92" s="55"/>
      <c r="T92" s="55"/>
      <c r="U92" s="55"/>
      <c r="V92" s="55"/>
      <c r="W92" s="55"/>
      <c r="X92" s="55"/>
      <c r="Y92" s="55"/>
    </row>
    <row r="93" spans="1:25" ht="12.5">
      <c r="A93" s="55"/>
      <c r="B93" s="55"/>
      <c r="C93" s="55"/>
      <c r="D93" s="55"/>
      <c r="E93" s="55"/>
      <c r="F93" s="55"/>
      <c r="G93" s="55"/>
      <c r="H93" s="55"/>
      <c r="I93" s="55"/>
      <c r="J93" s="55"/>
      <c r="K93" s="55"/>
      <c r="L93" s="55"/>
      <c r="M93" s="55"/>
      <c r="N93" s="55"/>
      <c r="O93" s="55"/>
      <c r="P93" s="55"/>
      <c r="Q93" s="55"/>
      <c r="R93" s="55"/>
      <c r="S93" s="55"/>
      <c r="T93" s="55"/>
      <c r="U93" s="55"/>
      <c r="V93" s="55"/>
      <c r="W93" s="55"/>
      <c r="X93" s="55"/>
      <c r="Y93" s="55"/>
    </row>
    <row r="94" spans="1:25" ht="12.5">
      <c r="A94" s="55"/>
      <c r="B94" s="55"/>
      <c r="C94" s="55"/>
      <c r="D94" s="55"/>
      <c r="E94" s="55"/>
      <c r="F94" s="55"/>
      <c r="G94" s="55"/>
      <c r="H94" s="55"/>
      <c r="I94" s="55"/>
      <c r="J94" s="55"/>
      <c r="K94" s="55"/>
      <c r="L94" s="55"/>
      <c r="M94" s="55"/>
      <c r="N94" s="55"/>
      <c r="O94" s="55"/>
      <c r="P94" s="55"/>
      <c r="Q94" s="55"/>
      <c r="R94" s="55"/>
      <c r="S94" s="55"/>
      <c r="T94" s="55"/>
      <c r="U94" s="55"/>
      <c r="V94" s="55"/>
      <c r="W94" s="55"/>
      <c r="X94" s="55"/>
      <c r="Y94" s="55"/>
    </row>
    <row r="95" spans="1:25" ht="12.5">
      <c r="A95" s="55"/>
      <c r="B95" s="55"/>
      <c r="C95" s="55"/>
      <c r="D95" s="55"/>
      <c r="E95" s="55"/>
      <c r="F95" s="55"/>
      <c r="G95" s="55"/>
      <c r="H95" s="55"/>
      <c r="I95" s="55"/>
      <c r="J95" s="55"/>
      <c r="K95" s="55"/>
      <c r="L95" s="55"/>
      <c r="M95" s="55"/>
      <c r="N95" s="55"/>
      <c r="O95" s="55"/>
      <c r="P95" s="55"/>
      <c r="Q95" s="55"/>
      <c r="R95" s="55"/>
      <c r="S95" s="55"/>
      <c r="T95" s="55"/>
      <c r="U95" s="55"/>
      <c r="V95" s="55"/>
      <c r="W95" s="55"/>
      <c r="X95" s="55"/>
      <c r="Y95" s="55"/>
    </row>
    <row r="96" spans="1:25" ht="12.5">
      <c r="A96" s="55"/>
      <c r="B96" s="55"/>
      <c r="C96" s="55"/>
      <c r="D96" s="55"/>
      <c r="E96" s="55"/>
      <c r="F96" s="55"/>
      <c r="G96" s="55"/>
      <c r="H96" s="55"/>
      <c r="I96" s="55"/>
      <c r="J96" s="55"/>
      <c r="K96" s="55"/>
      <c r="L96" s="55"/>
      <c r="M96" s="55"/>
      <c r="N96" s="55"/>
      <c r="O96" s="55"/>
      <c r="P96" s="55"/>
      <c r="Q96" s="55"/>
      <c r="R96" s="55"/>
      <c r="S96" s="55"/>
      <c r="T96" s="55"/>
      <c r="U96" s="55"/>
      <c r="V96" s="55"/>
      <c r="W96" s="55"/>
      <c r="X96" s="55"/>
      <c r="Y96" s="55"/>
    </row>
    <row r="97" spans="1:25" ht="12.5">
      <c r="A97" s="55"/>
      <c r="B97" s="55"/>
      <c r="C97" s="55"/>
      <c r="D97" s="55"/>
      <c r="E97" s="55"/>
      <c r="F97" s="55"/>
      <c r="G97" s="55"/>
      <c r="H97" s="55"/>
      <c r="I97" s="55"/>
      <c r="J97" s="55"/>
      <c r="K97" s="55"/>
      <c r="L97" s="55"/>
      <c r="M97" s="55"/>
      <c r="N97" s="55"/>
      <c r="O97" s="55"/>
      <c r="P97" s="55"/>
      <c r="Q97" s="55"/>
      <c r="R97" s="55"/>
      <c r="S97" s="55"/>
      <c r="T97" s="55"/>
      <c r="U97" s="55"/>
      <c r="V97" s="55"/>
      <c r="W97" s="55"/>
      <c r="X97" s="55"/>
      <c r="Y97" s="55"/>
    </row>
    <row r="98" spans="1:25" ht="12.5">
      <c r="A98" s="55"/>
      <c r="B98" s="55"/>
      <c r="C98" s="55"/>
      <c r="D98" s="55"/>
      <c r="E98" s="55"/>
      <c r="F98" s="55"/>
      <c r="G98" s="55"/>
      <c r="H98" s="55"/>
      <c r="I98" s="55"/>
      <c r="J98" s="55"/>
      <c r="K98" s="55"/>
      <c r="L98" s="55"/>
      <c r="M98" s="55"/>
      <c r="N98" s="55"/>
      <c r="O98" s="55"/>
      <c r="P98" s="55"/>
      <c r="Q98" s="55"/>
      <c r="R98" s="55"/>
      <c r="S98" s="55"/>
      <c r="T98" s="55"/>
      <c r="U98" s="55"/>
      <c r="V98" s="55"/>
      <c r="W98" s="55"/>
      <c r="X98" s="55"/>
      <c r="Y98" s="55"/>
    </row>
    <row r="99" spans="1:25" ht="12.5">
      <c r="A99" s="55"/>
      <c r="B99" s="55"/>
      <c r="C99" s="55"/>
      <c r="D99" s="55"/>
      <c r="E99" s="55"/>
      <c r="F99" s="55"/>
      <c r="G99" s="55"/>
      <c r="H99" s="55"/>
      <c r="I99" s="55"/>
      <c r="J99" s="55"/>
      <c r="K99" s="55"/>
      <c r="L99" s="55"/>
      <c r="M99" s="55"/>
      <c r="N99" s="55"/>
      <c r="O99" s="55"/>
      <c r="P99" s="55"/>
      <c r="Q99" s="55"/>
      <c r="R99" s="55"/>
      <c r="S99" s="55"/>
      <c r="T99" s="55"/>
      <c r="U99" s="55"/>
      <c r="V99" s="55"/>
      <c r="W99" s="55"/>
      <c r="X99" s="55"/>
      <c r="Y99" s="55"/>
    </row>
    <row r="100" spans="1:25" ht="1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row>
    <row r="101" spans="1:25" ht="1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row>
    <row r="102" spans="1:25" ht="1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row>
    <row r="103" spans="1:25" ht="1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row>
    <row r="104" spans="1:25" ht="1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row>
    <row r="105" spans="1:25" ht="1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row>
    <row r="106" spans="1:25" ht="1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row>
    <row r="107" spans="1:25" ht="1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row>
    <row r="108" spans="1:25" ht="1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row>
    <row r="109" spans="1:25" ht="1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row>
    <row r="110" spans="1:25" ht="1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row>
    <row r="111" spans="1:25" ht="1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row>
    <row r="112" spans="1:25" ht="1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row>
    <row r="113" spans="1:25" ht="1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row>
    <row r="114" spans="1:25" ht="1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row>
    <row r="115" spans="1:25" ht="1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row>
    <row r="116" spans="1:25" ht="1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row>
    <row r="117" spans="1:25" ht="1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row>
    <row r="118" spans="1:25" ht="1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row>
    <row r="119" spans="1:25" ht="1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row>
    <row r="120" spans="1:25" ht="1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row>
    <row r="121" spans="1:25" ht="1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row>
    <row r="122" spans="1:25" ht="1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row>
    <row r="123" spans="1:25" ht="1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row>
    <row r="124" spans="1:25" ht="1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row>
    <row r="125" spans="1:25" ht="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row>
    <row r="126" spans="1:25" ht="1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row>
    <row r="127" spans="1:25" ht="1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row>
    <row r="128" spans="1:25" ht="1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row>
    <row r="129" spans="1:25" ht="1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row>
    <row r="130" spans="1:25" ht="1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row>
    <row r="131" spans="1:25" ht="1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row>
    <row r="132" spans="1:25" ht="1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row>
    <row r="133" spans="1:25" ht="1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row>
    <row r="134" spans="1:25" ht="1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row>
    <row r="135" spans="1:25" ht="1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row>
    <row r="136" spans="1:25" ht="1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row>
    <row r="137" spans="1:25" ht="1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row>
    <row r="138" spans="1:25" ht="1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row>
    <row r="139" spans="1:25" ht="1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row>
    <row r="140" spans="1:25" ht="1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row>
    <row r="141" spans="1:25" ht="1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row>
    <row r="142" spans="1:25" ht="1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row>
    <row r="143" spans="1:25" ht="1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row>
    <row r="144" spans="1:25" ht="1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row>
    <row r="145" spans="1:25" ht="1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row>
    <row r="146" spans="1:25" ht="1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row>
    <row r="147" spans="1:25" ht="1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row>
    <row r="148" spans="1:25" ht="1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row>
    <row r="149" spans="1:25" ht="1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row>
    <row r="150" spans="1:25" ht="1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row>
    <row r="151" spans="1:25" ht="1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row>
    <row r="152" spans="1:25" ht="1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row>
    <row r="153" spans="1:25" ht="1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row>
    <row r="154" spans="1:25" ht="1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row>
    <row r="155" spans="1:25" ht="1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row>
    <row r="156" spans="1:25" ht="1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row>
    <row r="157" spans="1:25" ht="1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row>
    <row r="158" spans="1:25" ht="1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row>
    <row r="159" spans="1:25" ht="1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row>
    <row r="160" spans="1:25" ht="1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row>
    <row r="161" spans="1:25" ht="1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row>
    <row r="162" spans="1:25" ht="1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row>
    <row r="163" spans="1:25" ht="1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row>
    <row r="164" spans="1:25" ht="1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row>
    <row r="165" spans="1:25" ht="1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row>
    <row r="166" spans="1:25" ht="1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row>
    <row r="167" spans="1:25" ht="1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row>
    <row r="168" spans="1:25" ht="1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row>
    <row r="169" spans="1:25" ht="1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row>
    <row r="170" spans="1:25" ht="1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row>
    <row r="171" spans="1:25" ht="1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row>
    <row r="172" spans="1:25" ht="1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row>
    <row r="173" spans="1:25" ht="1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row>
    <row r="174" spans="1:25" ht="1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row>
    <row r="175" spans="1:25" ht="1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row>
    <row r="176" spans="1:25" ht="1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row>
    <row r="177" spans="1:25" ht="1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row>
    <row r="178" spans="1:25" ht="1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row>
    <row r="179" spans="1:25" ht="1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row>
    <row r="180" spans="1:25" ht="1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row>
    <row r="181" spans="1:25" ht="1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row>
    <row r="182" spans="1:25" ht="1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row>
    <row r="183" spans="1:25" ht="1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row>
    <row r="184" spans="1:25" ht="1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row>
    <row r="185" spans="1:25" ht="1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row>
    <row r="186" spans="1:25" ht="1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row>
    <row r="187" spans="1:25" ht="1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row>
    <row r="188" spans="1:25" ht="1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row>
    <row r="189" spans="1:25" ht="1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row>
    <row r="190" spans="1:25" ht="1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row>
    <row r="191" spans="1:25" ht="1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row>
    <row r="192" spans="1:25" ht="1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row>
    <row r="193" spans="1:25" ht="1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row>
    <row r="194" spans="1:25" ht="1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row>
    <row r="195" spans="1:25" ht="1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row>
    <row r="196" spans="1:25" ht="1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row>
    <row r="197" spans="1:25" ht="1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row>
    <row r="198" spans="1:25" ht="1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row>
    <row r="199" spans="1:25" ht="1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row>
    <row r="200" spans="1:25" ht="1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row>
    <row r="201" spans="1:25" ht="1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row>
    <row r="202" spans="1:25" ht="1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row>
    <row r="203" spans="1:25" ht="1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row>
    <row r="204" spans="1:25" ht="1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row>
    <row r="205" spans="1:25" ht="1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row>
    <row r="206" spans="1:25" ht="1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row>
    <row r="207" spans="1:25" ht="1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row>
    <row r="208" spans="1:25" ht="1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row>
    <row r="209" spans="1:25" ht="1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row>
    <row r="210" spans="1:25" ht="1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row>
    <row r="211" spans="1:25" ht="1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row>
    <row r="212" spans="1:25" ht="1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row>
    <row r="213" spans="1:25" ht="1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row>
    <row r="214" spans="1:25" ht="1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row>
    <row r="215" spans="1:25" ht="1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row>
    <row r="216" spans="1:25" ht="1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row>
    <row r="217" spans="1:25" ht="1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row>
    <row r="218" spans="1:25" ht="1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row>
    <row r="219" spans="1:25" ht="1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row>
    <row r="220" spans="1:25" ht="1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row>
    <row r="221" spans="1:25" ht="1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row>
    <row r="222" spans="1:25" ht="1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row>
    <row r="223" spans="1:25" ht="1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row>
    <row r="224" spans="1:25" ht="1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row>
    <row r="225" spans="1:25" ht="1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row>
    <row r="226" spans="1:25" ht="1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row>
    <row r="227" spans="1:25" ht="1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row>
    <row r="228" spans="1:25" ht="1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row>
    <row r="229" spans="1:25" ht="1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row>
    <row r="230" spans="1:25" ht="1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row>
    <row r="231" spans="1:25" ht="1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row>
    <row r="232" spans="1:25" ht="1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row>
    <row r="233" spans="1:25" ht="1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row>
    <row r="234" spans="1:25" ht="1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row>
    <row r="235" spans="1:25" ht="1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row>
    <row r="236" spans="1:25" ht="1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row>
    <row r="237" spans="1:25" ht="1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row>
    <row r="238" spans="1:25" ht="1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row>
    <row r="239" spans="1:25" ht="1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row>
    <row r="240" spans="1:25" ht="1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row>
    <row r="241" spans="1:25" ht="1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row>
    <row r="242" spans="1:25" ht="1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row>
    <row r="243" spans="1:25" ht="1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row>
    <row r="244" spans="1:25" ht="1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row>
    <row r="245" spans="1:25" ht="1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row>
    <row r="246" spans="1:25" ht="1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row>
    <row r="247" spans="1:25" ht="1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row>
    <row r="248" spans="1:25" ht="1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row>
    <row r="249" spans="1:25" ht="1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row>
    <row r="250" spans="1:25" ht="1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row>
    <row r="251" spans="1:25" ht="1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row>
    <row r="252" spans="1:25" ht="1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row>
    <row r="253" spans="1:25" ht="1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row>
    <row r="254" spans="1:25" ht="1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row>
    <row r="255" spans="1:25" ht="1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row>
    <row r="256" spans="1:25" ht="1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row>
    <row r="257" spans="1:25" ht="1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row>
    <row r="258" spans="1:25" ht="1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row>
    <row r="259" spans="1:25" ht="1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row>
    <row r="260" spans="1:25" ht="1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row>
    <row r="261" spans="1:25" ht="1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row>
    <row r="262" spans="1:25" ht="1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row>
    <row r="263" spans="1:25" ht="1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row>
    <row r="264" spans="1:25" ht="1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row>
    <row r="265" spans="1:25" ht="1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row>
    <row r="266" spans="1:25" ht="1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row>
    <row r="267" spans="1:25" ht="1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row>
    <row r="268" spans="1:25" ht="1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row>
    <row r="269" spans="1:25" ht="1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row>
    <row r="270" spans="1:25" ht="1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row>
    <row r="271" spans="1:25" ht="1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row>
    <row r="272" spans="1:25" ht="1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row>
    <row r="273" spans="1:25" ht="1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row>
    <row r="274" spans="1:25" ht="1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row>
    <row r="275" spans="1:25" ht="1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row>
    <row r="276" spans="1:25" ht="1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row>
    <row r="277" spans="1:25" ht="1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row>
    <row r="278" spans="1:25" ht="1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row>
    <row r="279" spans="1:25" ht="1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row>
    <row r="280" spans="1:25" ht="1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row>
    <row r="281" spans="1:25" ht="1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row>
    <row r="282" spans="1:25" ht="1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row>
    <row r="283" spans="1:25" ht="1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row>
    <row r="284" spans="1:25" ht="1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row>
    <row r="285" spans="1:25" ht="1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row>
    <row r="286" spans="1:25" ht="1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row>
    <row r="287" spans="1:25" ht="1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row>
    <row r="288" spans="1:25" ht="1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row>
    <row r="289" spans="1:25" ht="1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row>
    <row r="290" spans="1:25" ht="1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row>
    <row r="291" spans="1:25" ht="1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row>
    <row r="292" spans="1:25" ht="1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row>
    <row r="293" spans="1:25" ht="1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row>
    <row r="294" spans="1:25" ht="1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row>
    <row r="295" spans="1:25" ht="1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row>
    <row r="296" spans="1:25" ht="1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row>
    <row r="297" spans="1:25" ht="1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row>
    <row r="298" spans="1:25" ht="1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row>
    <row r="299" spans="1:25" ht="1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row>
    <row r="300" spans="1:25" ht="1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row>
    <row r="301" spans="1:25" ht="1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row>
    <row r="302" spans="1:25" ht="1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row>
    <row r="303" spans="1:25" ht="1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row>
    <row r="304" spans="1:25" ht="1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row>
    <row r="305" spans="1:25" ht="1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row>
    <row r="306" spans="1:25" ht="1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row>
    <row r="307" spans="1:25" ht="1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row>
    <row r="308" spans="1:25" ht="1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row>
    <row r="309" spans="1:25" ht="1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row>
    <row r="310" spans="1:25" ht="1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row>
    <row r="311" spans="1:25" ht="1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row>
    <row r="312" spans="1:25" ht="1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row>
    <row r="313" spans="1:25" ht="1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row>
    <row r="314" spans="1:25" ht="1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row>
    <row r="315" spans="1:25" ht="1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row>
    <row r="316" spans="1:25" ht="1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row>
    <row r="317" spans="1:25" ht="1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row>
    <row r="318" spans="1:25" ht="1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row>
    <row r="319" spans="1:25" ht="1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row>
    <row r="320" spans="1:25" ht="1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row>
    <row r="321" spans="1:25" ht="1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row>
    <row r="322" spans="1:25" ht="1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row>
    <row r="323" spans="1:25" ht="1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row>
    <row r="324" spans="1:25" ht="1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row>
    <row r="325" spans="1:25" ht="1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row>
    <row r="326" spans="1:25" ht="1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row>
    <row r="327" spans="1:25" ht="1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row>
    <row r="328" spans="1:25" ht="1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row>
    <row r="329" spans="1:25" ht="1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row>
    <row r="330" spans="1:25" ht="1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row>
    <row r="331" spans="1:25" ht="1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row>
    <row r="332" spans="1:25" ht="1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row>
    <row r="333" spans="1:25" ht="1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row>
    <row r="334" spans="1:25" ht="1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row>
    <row r="335" spans="1:25" ht="1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row>
    <row r="336" spans="1:25" ht="1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row>
    <row r="337" spans="1:25" ht="1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row>
    <row r="338" spans="1:25" ht="1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row>
    <row r="339" spans="1:25" ht="1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row>
    <row r="340" spans="1:25" ht="1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row>
    <row r="341" spans="1:25" ht="1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row>
    <row r="342" spans="1:25" ht="1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row>
    <row r="343" spans="1:25" ht="1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row>
    <row r="344" spans="1:25" ht="1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row>
    <row r="345" spans="1:25" ht="1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row>
    <row r="346" spans="1:25" ht="1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row>
    <row r="347" spans="1:25" ht="1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row>
    <row r="348" spans="1:25" ht="1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row>
    <row r="349" spans="1:25" ht="1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row>
    <row r="350" spans="1:25" ht="1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row>
    <row r="351" spans="1:25" ht="1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row>
    <row r="352" spans="1:25" ht="1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row>
    <row r="353" spans="1:25" ht="1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row>
    <row r="354" spans="1:25" ht="1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row>
    <row r="355" spans="1:25" ht="1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row>
    <row r="356" spans="1:25" ht="1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row>
    <row r="357" spans="1:25" ht="1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row>
    <row r="358" spans="1:25" ht="1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row>
    <row r="359" spans="1:25" ht="1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row>
    <row r="360" spans="1:25" ht="1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row>
    <row r="361" spans="1:25" ht="1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row>
    <row r="362" spans="1:25" ht="1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row>
    <row r="363" spans="1:25" ht="1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row>
    <row r="364" spans="1:25" ht="1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row>
    <row r="365" spans="1:25" ht="1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row>
    <row r="366" spans="1:25" ht="1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row>
    <row r="367" spans="1:25" ht="1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row>
    <row r="368" spans="1:25" ht="1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row>
    <row r="369" spans="1:25" ht="1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row>
    <row r="370" spans="1:25" ht="1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row>
    <row r="371" spans="1:25" ht="1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row>
    <row r="372" spans="1:25" ht="1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row>
    <row r="373" spans="1:25" ht="1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row>
    <row r="374" spans="1:25" ht="1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row>
    <row r="375" spans="1:25" ht="1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row>
    <row r="376" spans="1:25" ht="1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row>
    <row r="377" spans="1:25" ht="1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row>
    <row r="378" spans="1:25" ht="1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row>
    <row r="379" spans="1:25" ht="1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row>
    <row r="380" spans="1:25" ht="1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row>
    <row r="381" spans="1:25" ht="1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row>
    <row r="382" spans="1:25" ht="1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row>
    <row r="383" spans="1:25" ht="1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row>
    <row r="384" spans="1:25" ht="1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row>
    <row r="385" spans="1:25" ht="1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row>
    <row r="386" spans="1:25" ht="1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row>
    <row r="387" spans="1:25" ht="1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row>
    <row r="388" spans="1:25" ht="1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row>
    <row r="389" spans="1:25" ht="1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row>
    <row r="390" spans="1:25" ht="1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row>
    <row r="391" spans="1:25" ht="1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row>
    <row r="392" spans="1:25" ht="1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row>
    <row r="393" spans="1:25" ht="1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row>
    <row r="394" spans="1:25" ht="1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row>
    <row r="395" spans="1:25" ht="1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row>
    <row r="396" spans="1:25" ht="1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row>
    <row r="397" spans="1:25" ht="1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row>
    <row r="398" spans="1:25" ht="1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row>
    <row r="399" spans="1:25" ht="1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row>
    <row r="400" spans="1:25" ht="1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row>
    <row r="401" spans="1:25" ht="1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row>
    <row r="402" spans="1:25" ht="1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row>
    <row r="403" spans="1:25" ht="1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row>
    <row r="404" spans="1:25" ht="1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row>
    <row r="405" spans="1:25" ht="1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row>
    <row r="406" spans="1:25" ht="1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row>
    <row r="407" spans="1:25" ht="1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row>
    <row r="408" spans="1:25" ht="1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row>
    <row r="409" spans="1:25" ht="1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row>
    <row r="410" spans="1:25" ht="1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row>
    <row r="411" spans="1:25" ht="1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row>
    <row r="412" spans="1:25" ht="1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row>
    <row r="413" spans="1:25" ht="1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row>
    <row r="414" spans="1:25" ht="1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row>
    <row r="415" spans="1:25" ht="1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row>
    <row r="416" spans="1:25" ht="1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row>
    <row r="417" spans="1:25" ht="1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row>
    <row r="418" spans="1:25" ht="1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row>
    <row r="419" spans="1:25" ht="1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row>
    <row r="420" spans="1:25" ht="1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row>
    <row r="421" spans="1:25" ht="1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row>
    <row r="422" spans="1:25" ht="1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row>
    <row r="423" spans="1:25" ht="1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row>
    <row r="424" spans="1:25" ht="1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row>
    <row r="425" spans="1:25" ht="1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row>
    <row r="426" spans="1:25" ht="1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row>
    <row r="427" spans="1:25" ht="1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row>
    <row r="428" spans="1:25" ht="1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row>
    <row r="429" spans="1:25" ht="1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row>
    <row r="430" spans="1:25" ht="1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row>
    <row r="431" spans="1:25" ht="1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row>
    <row r="432" spans="1:25" ht="1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row>
    <row r="433" spans="1:25" ht="1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row>
    <row r="434" spans="1:25" ht="1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row>
    <row r="435" spans="1:25" ht="1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row>
    <row r="436" spans="1:25" ht="1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row>
    <row r="437" spans="1:25" ht="1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row>
    <row r="438" spans="1:25" ht="1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row>
    <row r="439" spans="1:25" ht="1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row>
    <row r="440" spans="1:25" ht="1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row>
    <row r="441" spans="1:25" ht="1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row>
    <row r="442" spans="1:25" ht="1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row>
    <row r="443" spans="1:25" ht="1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row>
    <row r="444" spans="1:25" ht="1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row>
    <row r="445" spans="1:25" ht="1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row>
    <row r="446" spans="1:25" ht="1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row>
    <row r="447" spans="1:25" ht="1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row>
    <row r="448" spans="1:25" ht="1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row>
    <row r="449" spans="1:25" ht="1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row>
    <row r="450" spans="1:25" ht="1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row>
    <row r="451" spans="1:25" ht="1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row>
    <row r="452" spans="1:25" ht="1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row>
    <row r="453" spans="1:25" ht="1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row>
    <row r="454" spans="1:25" ht="1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row>
    <row r="455" spans="1:25" ht="1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row>
    <row r="456" spans="1:25" ht="1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row>
    <row r="457" spans="1:25" ht="1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row>
    <row r="458" spans="1:25" ht="1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row>
    <row r="459" spans="1:25" ht="1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row>
    <row r="460" spans="1:25" ht="1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row>
    <row r="461" spans="1:25" ht="1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row>
    <row r="462" spans="1:25" ht="1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row>
    <row r="463" spans="1:25" ht="1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row>
    <row r="464" spans="1:25" ht="1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row>
    <row r="465" spans="1:25" ht="1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row>
    <row r="466" spans="1:25" ht="1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row>
    <row r="467" spans="1:25" ht="1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row>
    <row r="468" spans="1:25" ht="1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row>
    <row r="469" spans="1:25" ht="1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row>
    <row r="470" spans="1:25" ht="1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row>
    <row r="471" spans="1:25" ht="1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row>
    <row r="472" spans="1:25" ht="1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row>
    <row r="473" spans="1:25" ht="1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row>
    <row r="474" spans="1:25" ht="1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row>
    <row r="475" spans="1:25" ht="1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row>
    <row r="476" spans="1:25" ht="1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row>
    <row r="477" spans="1:25" ht="1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row>
    <row r="478" spans="1:25" ht="1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row>
    <row r="479" spans="1:25" ht="1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row>
    <row r="480" spans="1:25" ht="1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row>
    <row r="481" spans="1:25" ht="1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row>
    <row r="482" spans="1:25" ht="1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row>
    <row r="483" spans="1:25" ht="1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row>
    <row r="484" spans="1:25" ht="1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row>
    <row r="485" spans="1:25" ht="1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row>
    <row r="486" spans="1:25" ht="1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row>
    <row r="487" spans="1:25" ht="1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row>
    <row r="488" spans="1:25" ht="1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row>
    <row r="489" spans="1:25" ht="1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row>
    <row r="490" spans="1:25" ht="1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row>
    <row r="491" spans="1:25" ht="1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row>
    <row r="492" spans="1:25" ht="1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row>
    <row r="493" spans="1:25" ht="1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row>
    <row r="494" spans="1:25" ht="1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row>
    <row r="495" spans="1:25" ht="1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row>
    <row r="496" spans="1:25" ht="1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row>
    <row r="497" spans="1:25" ht="1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row>
    <row r="498" spans="1:25" ht="1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row>
    <row r="499" spans="1:25" ht="1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row>
    <row r="500" spans="1:25" ht="1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row>
    <row r="501" spans="1:25" ht="1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row>
    <row r="502" spans="1:25" ht="1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row>
    <row r="503" spans="1:25" ht="1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row>
    <row r="504" spans="1:25" ht="1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row>
    <row r="505" spans="1:25" ht="1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row>
    <row r="506" spans="1:25" ht="1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row>
    <row r="507" spans="1:25" ht="1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row>
    <row r="508" spans="1:25" ht="1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row>
    <row r="509" spans="1:25" ht="1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row>
    <row r="510" spans="1:25" ht="1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row>
    <row r="511" spans="1:25" ht="1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row>
    <row r="512" spans="1:25" ht="1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row>
    <row r="513" spans="1:25" ht="1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row>
    <row r="514" spans="1:25" ht="1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row>
    <row r="515" spans="1:25" ht="1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row>
    <row r="516" spans="1:25" ht="1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row>
    <row r="517" spans="1:25" ht="1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row>
    <row r="518" spans="1:25" ht="1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row>
    <row r="519" spans="1:25" ht="1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row>
    <row r="520" spans="1:25" ht="1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row>
    <row r="521" spans="1:25" ht="1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row>
    <row r="522" spans="1:25" ht="1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row>
    <row r="523" spans="1:25" ht="1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row>
    <row r="524" spans="1:25" ht="1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row>
    <row r="525" spans="1:25" ht="1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row>
    <row r="526" spans="1:25" ht="1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row>
    <row r="527" spans="1:25" ht="1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row>
    <row r="528" spans="1:25" ht="1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row>
    <row r="529" spans="1:25" ht="1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row>
    <row r="530" spans="1:25" ht="1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row>
    <row r="531" spans="1:25" ht="1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row>
    <row r="532" spans="1:25" ht="1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row>
    <row r="533" spans="1:25" ht="1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row>
    <row r="534" spans="1:25" ht="1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row>
    <row r="535" spans="1:25" ht="1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row>
    <row r="536" spans="1:25" ht="1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row>
    <row r="537" spans="1:25" ht="1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row>
    <row r="538" spans="1:25" ht="1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row>
    <row r="539" spans="1:25" ht="1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row>
    <row r="540" spans="1:25" ht="1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row>
    <row r="541" spans="1:25" ht="1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row>
    <row r="542" spans="1:25" ht="1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row>
    <row r="543" spans="1:25" ht="1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row>
    <row r="544" spans="1:25" ht="1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row>
    <row r="545" spans="1:25" ht="1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row>
    <row r="546" spans="1:25" ht="1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row>
    <row r="547" spans="1:25" ht="1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row>
    <row r="548" spans="1:25" ht="1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row>
    <row r="549" spans="1:25" ht="1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row>
    <row r="550" spans="1:25" ht="1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row>
    <row r="551" spans="1:25" ht="1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row>
    <row r="552" spans="1:25" ht="1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row>
    <row r="553" spans="1:25" ht="1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row>
    <row r="554" spans="1:25" ht="1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row>
    <row r="555" spans="1:25" ht="1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row>
    <row r="556" spans="1:25" ht="1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row>
    <row r="557" spans="1:25" ht="1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row>
    <row r="558" spans="1:25" ht="1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row>
    <row r="559" spans="1:25" ht="1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row>
    <row r="560" spans="1:25" ht="1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row>
    <row r="561" spans="1:25" ht="1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row>
    <row r="562" spans="1:25" ht="1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row>
    <row r="563" spans="1:25" ht="1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row>
    <row r="564" spans="1:25" ht="1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row>
    <row r="565" spans="1:25" ht="1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row>
    <row r="566" spans="1:25" ht="1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row>
    <row r="567" spans="1:25" ht="1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row>
    <row r="568" spans="1:25" ht="1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row>
    <row r="569" spans="1:25" ht="1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row>
    <row r="570" spans="1:25" ht="1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row>
    <row r="571" spans="1:25" ht="1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row>
    <row r="572" spans="1:25" ht="1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row>
    <row r="573" spans="1:25" ht="1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row>
    <row r="574" spans="1:25" ht="1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row>
    <row r="575" spans="1:25" ht="1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row>
    <row r="576" spans="1:25" ht="1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row>
    <row r="577" spans="1:25" ht="1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row>
    <row r="578" spans="1:25" ht="1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row>
    <row r="579" spans="1:25" ht="1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row>
    <row r="580" spans="1:25" ht="1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row>
    <row r="581" spans="1:25" ht="1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row>
    <row r="582" spans="1:25" ht="1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row>
    <row r="583" spans="1:25" ht="1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row>
    <row r="584" spans="1:25" ht="1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row>
    <row r="585" spans="1:25" ht="1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row>
    <row r="586" spans="1:25" ht="1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row>
    <row r="587" spans="1:25" ht="1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row>
    <row r="588" spans="1:25" ht="1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row>
    <row r="589" spans="1:25" ht="1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row>
    <row r="590" spans="1:25" ht="1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row>
    <row r="591" spans="1:25" ht="1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row>
    <row r="592" spans="1:25" ht="1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row>
    <row r="593" spans="1:25" ht="1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row>
    <row r="594" spans="1:25" ht="1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row>
    <row r="595" spans="1:25" ht="1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row>
    <row r="596" spans="1:25" ht="1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row>
    <row r="597" spans="1:25" ht="1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row>
    <row r="598" spans="1:25" ht="1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row>
    <row r="599" spans="1:25" ht="1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row>
    <row r="600" spans="1:25" ht="1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row>
    <row r="601" spans="1:25" ht="1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row>
    <row r="602" spans="1:25" ht="1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row>
    <row r="603" spans="1:25" ht="1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row>
    <row r="604" spans="1:25" ht="1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row>
    <row r="605" spans="1:25" ht="1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row>
    <row r="606" spans="1:25" ht="1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row>
    <row r="607" spans="1:25" ht="1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row>
    <row r="608" spans="1:25" ht="1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row>
    <row r="609" spans="1:25" ht="1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row>
    <row r="610" spans="1:25" ht="1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row>
    <row r="611" spans="1:25" ht="1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row>
    <row r="612" spans="1:25" ht="1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row>
    <row r="613" spans="1:25" ht="1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row>
    <row r="614" spans="1:25" ht="1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row>
    <row r="615" spans="1:25" ht="1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row>
    <row r="616" spans="1:25" ht="1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row>
    <row r="617" spans="1:25" ht="1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row>
    <row r="618" spans="1:25" ht="1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row>
    <row r="619" spans="1:25" ht="1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row>
    <row r="620" spans="1:25" ht="1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row>
    <row r="621" spans="1:25" ht="1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row>
    <row r="622" spans="1:25" ht="1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row>
    <row r="623" spans="1:25" ht="1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row>
    <row r="624" spans="1:25" ht="1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row>
    <row r="625" spans="1:25" ht="1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row>
    <row r="626" spans="1:25" ht="1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row>
    <row r="627" spans="1:25" ht="1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row>
    <row r="628" spans="1:25" ht="1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row>
    <row r="629" spans="1:25" ht="1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row>
    <row r="630" spans="1:25" ht="1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row>
    <row r="631" spans="1:25" ht="1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row>
    <row r="632" spans="1:25" ht="1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row>
    <row r="633" spans="1:25" ht="1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row>
    <row r="634" spans="1:25" ht="1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row>
    <row r="635" spans="1:25" ht="1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row>
    <row r="636" spans="1:25" ht="1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row>
    <row r="637" spans="1:25" ht="1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row>
    <row r="638" spans="1:25" ht="1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row>
    <row r="639" spans="1:25" ht="1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row>
    <row r="640" spans="1:25" ht="1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row>
    <row r="641" spans="1:25" ht="1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row>
    <row r="642" spans="1:25" ht="1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row>
    <row r="643" spans="1:25" ht="1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row>
    <row r="644" spans="1:25" ht="1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row>
    <row r="645" spans="1:25" ht="1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row>
    <row r="646" spans="1:25" ht="1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row>
    <row r="647" spans="1:25" ht="1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row>
    <row r="648" spans="1:25" ht="1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row>
    <row r="649" spans="1:25" ht="1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row>
    <row r="650" spans="1:25" ht="1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row>
    <row r="651" spans="1:25" ht="1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row>
    <row r="652" spans="1:25" ht="1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row>
    <row r="653" spans="1:25" ht="1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row>
    <row r="654" spans="1:25" ht="1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row>
    <row r="655" spans="1:25" ht="1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row>
    <row r="656" spans="1:25" ht="1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row>
    <row r="657" spans="1:25" ht="1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row>
    <row r="658" spans="1:25" ht="1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row>
    <row r="659" spans="1:25" ht="1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row>
    <row r="660" spans="1:25" ht="1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row>
    <row r="661" spans="1:25" ht="1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row>
    <row r="662" spans="1:25" ht="1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row>
    <row r="663" spans="1:25" ht="1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row>
    <row r="664" spans="1:25" ht="1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row>
    <row r="665" spans="1:25" ht="1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row>
    <row r="666" spans="1:25" ht="1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row>
    <row r="667" spans="1:25" ht="1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row>
    <row r="668" spans="1:25" ht="1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row>
    <row r="669" spans="1:25" ht="1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row>
    <row r="670" spans="1:25" ht="1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row>
    <row r="671" spans="1:25" ht="1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row>
    <row r="672" spans="1:25" ht="1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row>
    <row r="673" spans="1:25" ht="1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row>
    <row r="674" spans="1:25" ht="1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row>
    <row r="675" spans="1:25" ht="1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row>
    <row r="676" spans="1:25" ht="1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row>
    <row r="677" spans="1:25" ht="1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row>
    <row r="678" spans="1:25" ht="1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row>
    <row r="679" spans="1:25" ht="1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row>
    <row r="680" spans="1:25" ht="1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row>
    <row r="681" spans="1:25" ht="1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row>
    <row r="682" spans="1:25" ht="1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row>
    <row r="683" spans="1:25" ht="1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row>
    <row r="684" spans="1:25" ht="1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row>
    <row r="685" spans="1:25" ht="1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row>
    <row r="686" spans="1:25" ht="1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row>
    <row r="687" spans="1:25" ht="1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row>
    <row r="688" spans="1:25" ht="1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row>
    <row r="689" spans="1:25" ht="1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row>
    <row r="690" spans="1:25" ht="1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row>
    <row r="691" spans="1:25" ht="1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row>
    <row r="692" spans="1:25" ht="1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row>
    <row r="693" spans="1:25" ht="1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row>
    <row r="694" spans="1:25" ht="1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row>
    <row r="695" spans="1:25" ht="1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row>
    <row r="696" spans="1:25" ht="1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row>
    <row r="697" spans="1:25" ht="1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row>
    <row r="698" spans="1:25" ht="1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row>
    <row r="699" spans="1:25" ht="1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row>
    <row r="700" spans="1:25" ht="1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row>
    <row r="701" spans="1:25" ht="1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row>
    <row r="702" spans="1:25" ht="1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row>
    <row r="703" spans="1:25" ht="1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row>
    <row r="704" spans="1:25" ht="1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row>
    <row r="705" spans="1:25" ht="1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row>
    <row r="706" spans="1:25" ht="1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row>
    <row r="707" spans="1:25" ht="1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row>
    <row r="708" spans="1:25" ht="1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row>
    <row r="709" spans="1:25" ht="1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row>
    <row r="710" spans="1:25" ht="1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row>
    <row r="711" spans="1:25" ht="1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row>
    <row r="712" spans="1:25" ht="1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row>
    <row r="713" spans="1:25" ht="1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row>
    <row r="714" spans="1:25" ht="1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row>
    <row r="715" spans="1:25" ht="1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row>
    <row r="716" spans="1:25" ht="1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row>
    <row r="717" spans="1:25" ht="1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row>
    <row r="718" spans="1:25" ht="1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row>
    <row r="719" spans="1:25" ht="1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row>
    <row r="720" spans="1:25" ht="1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row>
    <row r="721" spans="1:25" ht="1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row>
    <row r="722" spans="1:25" ht="1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row>
    <row r="723" spans="1:25" ht="1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row>
    <row r="724" spans="1:25" ht="1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row>
    <row r="725" spans="1:25" ht="1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row>
    <row r="726" spans="1:25" ht="1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row>
    <row r="727" spans="1:25" ht="1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row>
    <row r="728" spans="1:25" ht="1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row>
    <row r="729" spans="1:25" ht="1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row>
    <row r="730" spans="1:25" ht="1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row>
    <row r="731" spans="1:25" ht="1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row>
    <row r="732" spans="1:25" ht="1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row>
    <row r="733" spans="1:25" ht="1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row>
    <row r="734" spans="1:25" ht="1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row>
    <row r="735" spans="1:25" ht="1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row>
    <row r="736" spans="1:25" ht="1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row>
    <row r="737" spans="1:25" ht="1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row>
    <row r="738" spans="1:25" ht="1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row>
    <row r="739" spans="1:25" ht="1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row>
    <row r="740" spans="1:25" ht="1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row>
    <row r="741" spans="1:25" ht="1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row>
    <row r="742" spans="1:25" ht="1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row>
    <row r="743" spans="1:25" ht="1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row>
    <row r="744" spans="1:25" ht="1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row>
    <row r="745" spans="1:25" ht="1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row>
    <row r="746" spans="1:25" ht="1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row>
    <row r="747" spans="1:25" ht="1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row>
    <row r="748" spans="1:25" ht="1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row>
    <row r="749" spans="1:25" ht="1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row>
    <row r="750" spans="1:25" ht="1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row>
    <row r="751" spans="1:25" ht="1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row>
    <row r="752" spans="1:25" ht="1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row>
    <row r="753" spans="1:25" ht="1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row>
    <row r="754" spans="1:25" ht="1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row>
    <row r="755" spans="1:25" ht="1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row>
    <row r="756" spans="1:25" ht="1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row>
    <row r="757" spans="1:25" ht="1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row>
    <row r="758" spans="1:25" ht="1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row>
    <row r="759" spans="1:25" ht="1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row>
    <row r="760" spans="1:25" ht="1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row>
    <row r="761" spans="1:25" ht="1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row>
    <row r="762" spans="1:25" ht="1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row>
    <row r="763" spans="1:25" ht="1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row>
    <row r="764" spans="1:25" ht="1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row>
    <row r="765" spans="1:25" ht="1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row>
    <row r="766" spans="1:25" ht="1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row>
    <row r="767" spans="1:25" ht="1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row>
    <row r="768" spans="1:25" ht="1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row>
    <row r="769" spans="1:25" ht="1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row>
    <row r="770" spans="1:25" ht="1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row>
    <row r="771" spans="1:25" ht="1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row>
    <row r="772" spans="1:25" ht="1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row>
    <row r="773" spans="1:25" ht="1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row>
    <row r="774" spans="1:25" ht="1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row>
    <row r="775" spans="1:25" ht="1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row>
    <row r="776" spans="1:25" ht="1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row>
    <row r="777" spans="1:25" ht="1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row>
    <row r="778" spans="1:25" ht="1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row>
    <row r="779" spans="1:25" ht="1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row>
    <row r="780" spans="1:25" ht="1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row>
    <row r="781" spans="1:25" ht="1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row>
    <row r="782" spans="1:25" ht="1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row>
    <row r="783" spans="1:25" ht="1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row>
    <row r="784" spans="1:25" ht="1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row>
    <row r="785" spans="1:25" ht="1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row>
    <row r="786" spans="1:25" ht="1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row>
    <row r="787" spans="1:25" ht="1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row>
    <row r="788" spans="1:25" ht="1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row>
    <row r="789" spans="1:25" ht="1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row>
    <row r="790" spans="1:25" ht="1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row>
    <row r="791" spans="1:25" ht="1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row>
    <row r="792" spans="1:25" ht="1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row>
    <row r="793" spans="1:25" ht="1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row>
    <row r="794" spans="1:25" ht="1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row>
    <row r="795" spans="1:25" ht="1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row>
    <row r="796" spans="1:25" ht="1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row>
    <row r="797" spans="1:25" ht="1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row>
    <row r="798" spans="1:25" ht="1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row>
    <row r="799" spans="1:25" ht="1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row>
    <row r="800" spans="1:25" ht="1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row>
    <row r="801" spans="1:25" ht="1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row>
    <row r="802" spans="1:25" ht="1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row>
    <row r="803" spans="1:25" ht="1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row>
    <row r="804" spans="1:25" ht="1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row>
    <row r="805" spans="1:25" ht="1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row>
    <row r="806" spans="1:25" ht="1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row>
    <row r="807" spans="1:25" ht="1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row>
    <row r="808" spans="1:25" ht="1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row>
    <row r="809" spans="1:25" ht="1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row>
    <row r="810" spans="1:25" ht="1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row>
    <row r="811" spans="1:25" ht="1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row>
    <row r="812" spans="1:25" ht="1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row>
    <row r="813" spans="1:25" ht="1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row>
    <row r="814" spans="1:25" ht="1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row>
    <row r="815" spans="1:25" ht="1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row>
    <row r="816" spans="1:25" ht="1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row>
    <row r="817" spans="1:25" ht="1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row>
    <row r="818" spans="1:25" ht="1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row>
    <row r="819" spans="1:25" ht="1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row>
    <row r="820" spans="1:25" ht="1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row>
    <row r="821" spans="1:25" ht="1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row>
    <row r="822" spans="1:25" ht="1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row>
    <row r="823" spans="1:25" ht="1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row>
    <row r="824" spans="1:25" ht="1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row>
    <row r="825" spans="1:25" ht="1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row>
    <row r="826" spans="1:25" ht="1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row>
    <row r="827" spans="1:25" ht="1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row>
    <row r="828" spans="1:25" ht="1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row>
    <row r="829" spans="1:25" ht="1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row>
    <row r="830" spans="1:25" ht="1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row>
    <row r="831" spans="1:25" ht="1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row>
    <row r="832" spans="1:25" ht="1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row>
    <row r="833" spans="1:25" ht="1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row>
    <row r="834" spans="1:25" ht="1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row>
    <row r="835" spans="1:25" ht="1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row>
    <row r="836" spans="1:25" ht="1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row>
    <row r="837" spans="1:25" ht="1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row>
    <row r="838" spans="1:25" ht="1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row>
    <row r="839" spans="1:25" ht="1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row>
    <row r="840" spans="1:25" ht="1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row>
    <row r="841" spans="1:25" ht="1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row>
    <row r="842" spans="1:25" ht="1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row>
    <row r="843" spans="1:25" ht="1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row>
    <row r="844" spans="1:25" ht="1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row>
    <row r="845" spans="1:25" ht="1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row>
    <row r="846" spans="1:25" ht="1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row>
    <row r="847" spans="1:25" ht="1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row>
    <row r="848" spans="1:25" ht="1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row>
    <row r="849" spans="1:25" ht="1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row>
    <row r="850" spans="1:25" ht="1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row>
    <row r="851" spans="1:25" ht="1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row>
    <row r="852" spans="1:25" ht="1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row>
    <row r="853" spans="1:25" ht="1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row>
    <row r="854" spans="1:25" ht="1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row>
    <row r="855" spans="1:25" ht="1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row>
    <row r="856" spans="1:25" ht="1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row>
    <row r="857" spans="1:25" ht="1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row>
    <row r="858" spans="1:25" ht="1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row>
    <row r="859" spans="1:25" ht="1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row>
    <row r="860" spans="1:25" ht="1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row>
    <row r="861" spans="1:25" ht="1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row>
    <row r="862" spans="1:25" ht="1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row>
    <row r="863" spans="1:25" ht="1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row>
    <row r="864" spans="1:25" ht="1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row>
    <row r="865" spans="1:25" ht="1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row>
    <row r="866" spans="1:25" ht="1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row>
    <row r="867" spans="1:25" ht="1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row>
    <row r="868" spans="1:25" ht="1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row>
    <row r="869" spans="1:25" ht="1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row>
    <row r="870" spans="1:25" ht="1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row>
    <row r="871" spans="1:25" ht="1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row>
    <row r="872" spans="1:25" ht="1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row>
    <row r="873" spans="1:25" ht="1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row>
    <row r="874" spans="1:25" ht="1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row>
    <row r="875" spans="1:25" ht="1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row>
    <row r="876" spans="1:25" ht="1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row>
    <row r="877" spans="1:25" ht="1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row>
    <row r="878" spans="1:25" ht="1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row>
    <row r="879" spans="1:25" ht="1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row>
    <row r="880" spans="1:25" ht="1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row>
    <row r="881" spans="1:25" ht="1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row>
    <row r="882" spans="1:25" ht="1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row>
    <row r="883" spans="1:25" ht="1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row>
    <row r="884" spans="1:25" ht="1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row>
    <row r="885" spans="1:25" ht="1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row>
    <row r="886" spans="1:25" ht="1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row>
    <row r="887" spans="1:25" ht="1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row>
    <row r="888" spans="1:25" ht="1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row>
    <row r="889" spans="1:25" ht="1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row>
    <row r="890" spans="1:25" ht="1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row>
    <row r="891" spans="1:25" ht="1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row>
    <row r="892" spans="1:25" ht="1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row>
    <row r="893" spans="1:25" ht="1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row>
    <row r="894" spans="1:25" ht="1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row>
    <row r="895" spans="1:25" ht="1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row>
    <row r="896" spans="1:25" ht="1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row>
    <row r="897" spans="1:25" ht="1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row>
    <row r="898" spans="1:25" ht="1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row>
    <row r="899" spans="1:25" ht="1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row>
    <row r="900" spans="1:25" ht="1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row>
    <row r="901" spans="1:25" ht="1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row>
    <row r="902" spans="1:25" ht="1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row>
    <row r="903" spans="1:25" ht="1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row>
    <row r="904" spans="1:25" ht="1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row>
    <row r="905" spans="1:25" ht="1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row>
    <row r="906" spans="1:25" ht="1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row>
    <row r="907" spans="1:25" ht="1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row>
    <row r="908" spans="1:25" ht="1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row>
    <row r="909" spans="1:25" ht="1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row>
    <row r="910" spans="1:25" ht="1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row>
    <row r="911" spans="1:25" ht="1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row>
    <row r="912" spans="1:25" ht="1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row>
    <row r="913" spans="1:25" ht="1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row>
    <row r="914" spans="1:25" ht="1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row>
    <row r="915" spans="1:25" ht="1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row>
    <row r="916" spans="1:25" ht="1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row>
    <row r="917" spans="1:25" ht="1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row>
    <row r="918" spans="1:25" ht="1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row>
    <row r="919" spans="1:25" ht="1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row>
    <row r="920" spans="1:25" ht="1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row>
    <row r="921" spans="1:25" ht="1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row>
    <row r="922" spans="1:25" ht="1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row>
    <row r="923" spans="1:25" ht="1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row>
    <row r="924" spans="1:25" ht="1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row>
    <row r="925" spans="1:25" ht="1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row>
    <row r="926" spans="1:25" ht="1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row>
    <row r="927" spans="1:25" ht="1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row>
    <row r="928" spans="1:25" ht="1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row>
    <row r="929" spans="1:25" ht="1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row>
    <row r="930" spans="1:25" ht="1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row>
    <row r="931" spans="1:25" ht="1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row>
    <row r="932" spans="1:25" ht="1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row>
    <row r="933" spans="1:25" ht="1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row>
    <row r="934" spans="1:25" ht="1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row>
    <row r="935" spans="1:25" ht="1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row>
    <row r="936" spans="1:25" ht="1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row>
    <row r="937" spans="1:25" ht="1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row>
    <row r="938" spans="1:25" ht="1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row>
    <row r="939" spans="1:25" ht="1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row>
    <row r="940" spans="1:25" ht="1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row>
    <row r="941" spans="1:25" ht="1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row>
    <row r="942" spans="1:25" ht="1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row>
    <row r="943" spans="1:25" ht="1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row>
    <row r="944" spans="1:25" ht="1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row>
    <row r="945" spans="1:25" ht="1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row>
    <row r="946" spans="1:25" ht="1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row>
    <row r="947" spans="1:25" ht="1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row>
    <row r="948" spans="1:25" ht="1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row>
    <row r="949" spans="1:25" ht="1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row>
    <row r="950" spans="1:25" ht="1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row>
    <row r="951" spans="1:25" ht="1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row>
    <row r="952" spans="1:25" ht="1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row>
    <row r="953" spans="1:25" ht="1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row>
    <row r="954" spans="1:25" ht="1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row>
    <row r="955" spans="1:25" ht="1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row>
    <row r="956" spans="1:25" ht="1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row>
    <row r="957" spans="1:25" ht="1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row>
    <row r="958" spans="1:25" ht="1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row>
    <row r="959" spans="1:25" ht="1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row>
    <row r="960" spans="1:25" ht="1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row>
    <row r="961" spans="1:25" ht="1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row>
    <row r="962" spans="1:25" ht="1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row>
    <row r="963" spans="1:25" ht="1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row>
    <row r="964" spans="1:25" ht="1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row>
    <row r="965" spans="1:25" ht="1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row>
    <row r="966" spans="1:25" ht="1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row>
    <row r="967" spans="1:25" ht="1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row>
    <row r="968" spans="1:25" ht="1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row>
    <row r="969" spans="1:25" ht="1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row>
    <row r="970" spans="1:25" ht="1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row>
    <row r="971" spans="1:25" ht="1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row>
    <row r="972" spans="1:25" ht="1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row>
    <row r="973" spans="1:25" ht="1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row>
    <row r="974" spans="1:25" ht="1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row>
    <row r="975" spans="1:25" ht="1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row>
    <row r="976" spans="1:25" ht="1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row>
    <row r="977" spans="1:25" ht="1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row>
    <row r="978" spans="1:25" ht="1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row>
    <row r="979" spans="1:25" ht="1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row>
    <row r="980" spans="1:25" ht="1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row>
    <row r="981" spans="1:25" ht="1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row>
    <row r="982" spans="1:25" ht="1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row>
    <row r="983" spans="1:25" ht="1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row>
    <row r="984" spans="1:25" ht="1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row>
    <row r="985" spans="1:25" ht="1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row>
    <row r="986" spans="1:25" ht="1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row>
    <row r="987" spans="1:25" ht="1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row>
    <row r="988" spans="1:25" ht="1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row>
    <row r="989" spans="1:25" ht="1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row>
    <row r="990" spans="1:25" ht="1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row>
    <row r="991" spans="1:25" ht="1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row>
    <row r="992" spans="1:25" ht="1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row>
    <row r="993" spans="1:25" ht="1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row>
    <row r="994" spans="1:25" ht="1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row>
    <row r="995" spans="1:25" ht="1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row>
    <row r="996" spans="1:25" ht="1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row>
    <row r="997" spans="1:25" ht="1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row>
    <row r="998" spans="1:25" ht="1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row>
    <row r="999" spans="1:25" ht="1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row>
    <row r="1000" spans="1:25" ht="1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row>
    <row r="1001" spans="1:25" ht="12.5">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row>
    <row r="1002" spans="1:25" ht="12.5">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row>
    <row r="1003" spans="1:25" ht="12.5">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row>
    <row r="1004" spans="1:25" ht="12.5">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row>
    <row r="1005" spans="1:25" ht="12.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3" t="s">
        <v>314</v>
      </c>
      <c r="B1" s="54" t="s">
        <v>315</v>
      </c>
      <c r="C1" s="54" t="s">
        <v>316</v>
      </c>
      <c r="D1" s="54" t="s">
        <v>317</v>
      </c>
      <c r="E1" s="54" t="s">
        <v>476</v>
      </c>
      <c r="F1" s="54" t="s">
        <v>318</v>
      </c>
      <c r="G1" s="55"/>
      <c r="H1" s="55"/>
      <c r="I1" s="55"/>
      <c r="J1" s="55"/>
      <c r="K1" s="55"/>
      <c r="L1" s="55"/>
      <c r="M1" s="55"/>
      <c r="N1" s="55"/>
      <c r="O1" s="55"/>
      <c r="P1" s="55"/>
      <c r="Q1" s="55"/>
      <c r="R1" s="55"/>
      <c r="S1" s="55"/>
      <c r="T1" s="55"/>
      <c r="U1" s="55"/>
      <c r="V1" s="55"/>
      <c r="W1" s="55"/>
      <c r="X1" s="55"/>
      <c r="Y1" s="55"/>
    </row>
    <row r="2" spans="1:25" ht="125.5">
      <c r="A2" s="113" t="s">
        <v>527</v>
      </c>
      <c r="B2" s="65" t="s">
        <v>528</v>
      </c>
      <c r="C2" s="64" t="s">
        <v>529</v>
      </c>
      <c r="D2" s="64"/>
      <c r="E2" s="114" t="s">
        <v>530</v>
      </c>
      <c r="F2" s="112" t="s">
        <v>531</v>
      </c>
      <c r="G2" s="55"/>
      <c r="H2" s="55"/>
      <c r="I2" s="55"/>
      <c r="J2" s="55"/>
      <c r="K2" s="55"/>
      <c r="L2" s="55"/>
      <c r="M2" s="55"/>
      <c r="N2" s="55"/>
      <c r="O2" s="55"/>
      <c r="P2" s="55"/>
      <c r="Q2" s="55"/>
      <c r="R2" s="55"/>
      <c r="S2" s="55"/>
      <c r="T2" s="55"/>
      <c r="U2" s="55"/>
      <c r="V2" s="55"/>
      <c r="W2" s="55"/>
      <c r="X2" s="55"/>
      <c r="Y2" s="55"/>
    </row>
    <row r="3" spans="1:25" ht="125">
      <c r="A3" s="63" t="s">
        <v>78</v>
      </c>
      <c r="B3" s="65" t="s">
        <v>532</v>
      </c>
      <c r="C3" s="64" t="s">
        <v>533</v>
      </c>
      <c r="D3" s="64"/>
      <c r="E3" s="61" t="s">
        <v>534</v>
      </c>
      <c r="F3" s="62" t="s">
        <v>535</v>
      </c>
      <c r="G3" s="55"/>
      <c r="H3" s="55"/>
      <c r="I3" s="55"/>
      <c r="J3" s="55"/>
      <c r="K3" s="55"/>
      <c r="L3" s="55"/>
      <c r="M3" s="55"/>
      <c r="N3" s="55"/>
      <c r="O3" s="55"/>
      <c r="P3" s="55"/>
      <c r="Q3" s="55"/>
      <c r="R3" s="55"/>
      <c r="S3" s="55"/>
      <c r="T3" s="55"/>
      <c r="U3" s="55"/>
      <c r="V3" s="55"/>
      <c r="W3" s="55"/>
      <c r="X3" s="55"/>
      <c r="Y3" s="55"/>
    </row>
    <row r="4" spans="1:25" ht="125">
      <c r="A4" s="63" t="s">
        <v>84</v>
      </c>
      <c r="B4" s="65" t="s">
        <v>536</v>
      </c>
      <c r="C4" s="64" t="s">
        <v>533</v>
      </c>
      <c r="D4" s="64"/>
      <c r="E4" s="96" t="s">
        <v>537</v>
      </c>
      <c r="F4" s="65" t="s">
        <v>535</v>
      </c>
      <c r="G4" s="55"/>
      <c r="H4" s="55"/>
      <c r="I4" s="55"/>
      <c r="J4" s="55"/>
      <c r="K4" s="55"/>
      <c r="L4" s="55"/>
      <c r="M4" s="55"/>
      <c r="N4" s="55"/>
      <c r="O4" s="55"/>
      <c r="P4" s="55"/>
      <c r="Q4" s="55"/>
      <c r="R4" s="55"/>
      <c r="S4" s="55"/>
      <c r="T4" s="55"/>
      <c r="U4" s="55"/>
      <c r="V4" s="55"/>
      <c r="W4" s="55"/>
      <c r="X4" s="55"/>
      <c r="Y4" s="55"/>
    </row>
    <row r="5" spans="1:25" ht="13">
      <c r="A5" s="63" t="s">
        <v>85</v>
      </c>
      <c r="B5" s="65"/>
      <c r="C5" s="65"/>
      <c r="D5" s="65"/>
      <c r="E5" s="65"/>
      <c r="F5" s="65"/>
      <c r="G5" s="55"/>
      <c r="H5" s="55"/>
      <c r="I5" s="55"/>
      <c r="J5" s="55"/>
      <c r="K5" s="55"/>
      <c r="L5" s="55"/>
      <c r="M5" s="55"/>
      <c r="N5" s="55"/>
      <c r="O5" s="55"/>
      <c r="P5" s="55"/>
      <c r="Q5" s="55"/>
      <c r="R5" s="55"/>
      <c r="S5" s="55"/>
      <c r="T5" s="55"/>
      <c r="U5" s="55"/>
      <c r="V5" s="55"/>
      <c r="W5" s="55"/>
      <c r="X5" s="55"/>
      <c r="Y5" s="55"/>
    </row>
    <row r="6" spans="1:25" ht="13">
      <c r="A6" s="63" t="s">
        <v>86</v>
      </c>
      <c r="B6" s="64"/>
      <c r="C6" s="65"/>
      <c r="D6" s="64"/>
      <c r="E6" s="65"/>
      <c r="F6" s="64"/>
      <c r="G6" s="55"/>
      <c r="H6" s="55"/>
      <c r="I6" s="55"/>
      <c r="J6" s="55"/>
      <c r="K6" s="55"/>
      <c r="L6" s="55"/>
      <c r="M6" s="55"/>
      <c r="N6" s="55"/>
      <c r="O6" s="55"/>
      <c r="P6" s="55"/>
      <c r="Q6" s="55"/>
      <c r="R6" s="55"/>
      <c r="S6" s="55"/>
      <c r="T6" s="55"/>
      <c r="U6" s="55"/>
      <c r="V6" s="55"/>
      <c r="W6" s="55"/>
      <c r="X6" s="55"/>
      <c r="Y6" s="55"/>
    </row>
    <row r="7" spans="1:25" ht="13">
      <c r="A7" s="97" t="s">
        <v>335</v>
      </c>
      <c r="B7" s="64"/>
      <c r="C7" s="64"/>
      <c r="D7" s="64"/>
      <c r="E7" s="64"/>
      <c r="F7" s="64"/>
      <c r="G7" s="55"/>
      <c r="H7" s="55"/>
      <c r="I7" s="55"/>
      <c r="J7" s="55"/>
      <c r="K7" s="55"/>
      <c r="L7" s="55"/>
      <c r="M7" s="55"/>
      <c r="N7" s="55"/>
      <c r="O7" s="55"/>
      <c r="P7" s="55"/>
      <c r="Q7" s="55"/>
      <c r="R7" s="55"/>
      <c r="S7" s="55"/>
      <c r="T7" s="55"/>
      <c r="U7" s="55"/>
      <c r="V7" s="55"/>
      <c r="W7" s="55"/>
      <c r="X7" s="55"/>
      <c r="Y7" s="55"/>
    </row>
    <row r="8" spans="1:25" ht="13">
      <c r="A8" s="70"/>
      <c r="B8" s="55"/>
      <c r="C8" s="55"/>
      <c r="D8" s="55"/>
      <c r="E8" s="55"/>
      <c r="F8" s="55"/>
      <c r="G8" s="55"/>
      <c r="H8" s="55"/>
      <c r="I8" s="55"/>
      <c r="J8" s="55"/>
      <c r="K8" s="55"/>
      <c r="L8" s="55"/>
      <c r="M8" s="55"/>
      <c r="N8" s="55"/>
      <c r="O8" s="55"/>
      <c r="P8" s="55"/>
      <c r="Q8" s="55"/>
      <c r="R8" s="55"/>
      <c r="S8" s="55"/>
      <c r="T8" s="55"/>
      <c r="U8" s="55"/>
      <c r="V8" s="55"/>
      <c r="W8" s="55"/>
      <c r="X8" s="55"/>
      <c r="Y8" s="55"/>
    </row>
    <row r="9" spans="1:25" ht="87.5">
      <c r="A9" s="115" t="s">
        <v>538</v>
      </c>
      <c r="B9" s="55"/>
      <c r="C9" s="55"/>
      <c r="D9" s="55"/>
      <c r="E9" s="68" t="s">
        <v>539</v>
      </c>
      <c r="F9" s="67" t="s">
        <v>540</v>
      </c>
      <c r="G9" s="55"/>
      <c r="H9" s="55"/>
      <c r="I9" s="55"/>
      <c r="J9" s="55"/>
      <c r="K9" s="55"/>
      <c r="L9" s="55"/>
      <c r="M9" s="55"/>
      <c r="N9" s="55"/>
      <c r="O9" s="55"/>
      <c r="P9" s="55"/>
      <c r="Q9" s="55"/>
      <c r="R9" s="55"/>
      <c r="S9" s="55"/>
      <c r="T9" s="55"/>
      <c r="U9" s="55"/>
      <c r="V9" s="55"/>
      <c r="W9" s="55"/>
      <c r="X9" s="55"/>
      <c r="Y9" s="55"/>
    </row>
    <row r="10" spans="1:25" ht="13">
      <c r="A10" s="70"/>
      <c r="B10" s="55"/>
      <c r="C10" s="55"/>
      <c r="D10" s="55"/>
      <c r="E10" s="55"/>
      <c r="F10" s="55"/>
      <c r="G10" s="55"/>
      <c r="H10" s="55"/>
      <c r="I10" s="55"/>
      <c r="J10" s="55"/>
      <c r="K10" s="55"/>
      <c r="L10" s="55"/>
      <c r="M10" s="55"/>
      <c r="N10" s="55"/>
      <c r="O10" s="55"/>
      <c r="P10" s="55"/>
      <c r="Q10" s="55"/>
      <c r="R10" s="55"/>
      <c r="S10" s="55"/>
      <c r="T10" s="55"/>
      <c r="U10" s="55"/>
      <c r="V10" s="55"/>
      <c r="W10" s="55"/>
      <c r="X10" s="55"/>
      <c r="Y10" s="55"/>
    </row>
    <row r="11" spans="1:25" ht="13">
      <c r="A11" s="70"/>
      <c r="B11" s="55"/>
      <c r="C11" s="55"/>
      <c r="D11" s="55"/>
      <c r="E11" s="55"/>
      <c r="F11" s="55"/>
      <c r="G11" s="55"/>
      <c r="H11" s="55"/>
      <c r="I11" s="55"/>
      <c r="J11" s="55"/>
      <c r="K11" s="55"/>
      <c r="L11" s="55"/>
      <c r="M11" s="55"/>
      <c r="N11" s="55"/>
      <c r="O11" s="55"/>
      <c r="P11" s="55"/>
      <c r="Q11" s="55"/>
      <c r="R11" s="55"/>
      <c r="S11" s="55"/>
      <c r="T11" s="55"/>
      <c r="U11" s="55"/>
      <c r="V11" s="55"/>
      <c r="W11" s="55"/>
      <c r="X11" s="55"/>
      <c r="Y11" s="55"/>
    </row>
    <row r="12" spans="1:25" ht="13">
      <c r="A12" s="71"/>
      <c r="B12" s="55"/>
      <c r="C12" s="55"/>
      <c r="D12" s="55"/>
      <c r="E12" s="55"/>
      <c r="F12" s="55"/>
      <c r="G12" s="55"/>
      <c r="H12" s="55"/>
      <c r="I12" s="55"/>
      <c r="J12" s="55"/>
      <c r="K12" s="55"/>
      <c r="L12" s="55"/>
      <c r="M12" s="55"/>
      <c r="N12" s="55"/>
      <c r="O12" s="55"/>
      <c r="P12" s="55"/>
      <c r="Q12" s="55"/>
      <c r="R12" s="55"/>
      <c r="S12" s="55"/>
      <c r="T12" s="55"/>
      <c r="U12" s="55"/>
      <c r="V12" s="55"/>
      <c r="W12" s="55"/>
      <c r="X12" s="55"/>
      <c r="Y12" s="55"/>
    </row>
    <row r="13" spans="1:25" ht="13">
      <c r="A13" s="109"/>
      <c r="B13" s="55"/>
      <c r="C13" s="55"/>
      <c r="D13" s="55"/>
      <c r="E13" s="55"/>
      <c r="F13" s="55"/>
      <c r="G13" s="55"/>
      <c r="H13" s="55"/>
      <c r="I13" s="55"/>
      <c r="J13" s="55"/>
      <c r="K13" s="55"/>
      <c r="L13" s="55"/>
      <c r="M13" s="55"/>
      <c r="N13" s="55"/>
      <c r="O13" s="55"/>
      <c r="P13" s="55"/>
      <c r="Q13" s="55"/>
      <c r="R13" s="55"/>
      <c r="S13" s="55"/>
      <c r="T13" s="55"/>
      <c r="U13" s="55"/>
      <c r="V13" s="55"/>
      <c r="W13" s="55"/>
      <c r="X13" s="55"/>
      <c r="Y13" s="55"/>
    </row>
    <row r="14" spans="1:25" ht="13">
      <c r="A14" s="109"/>
      <c r="B14" s="55"/>
      <c r="C14" s="55"/>
      <c r="D14" s="55"/>
      <c r="E14" s="55"/>
      <c r="F14" s="55"/>
      <c r="G14" s="55"/>
      <c r="H14" s="55"/>
      <c r="I14" s="55"/>
      <c r="J14" s="55"/>
      <c r="K14" s="55"/>
      <c r="L14" s="55"/>
      <c r="M14" s="55"/>
      <c r="N14" s="55"/>
      <c r="O14" s="55"/>
      <c r="P14" s="55"/>
      <c r="Q14" s="55"/>
      <c r="R14" s="55"/>
      <c r="S14" s="55"/>
      <c r="T14" s="55"/>
      <c r="U14" s="55"/>
      <c r="V14" s="55"/>
      <c r="W14" s="55"/>
      <c r="X14" s="55"/>
      <c r="Y14" s="55"/>
    </row>
    <row r="15" spans="1:25" ht="13">
      <c r="A15" s="70"/>
      <c r="B15" s="55"/>
      <c r="C15" s="55"/>
      <c r="D15" s="55"/>
      <c r="E15" s="55"/>
      <c r="F15" s="55"/>
      <c r="G15" s="55"/>
      <c r="H15" s="55"/>
      <c r="I15" s="55"/>
      <c r="J15" s="55"/>
      <c r="K15" s="55"/>
      <c r="L15" s="55"/>
      <c r="M15" s="55"/>
      <c r="N15" s="55"/>
      <c r="O15" s="55"/>
      <c r="P15" s="55"/>
      <c r="Q15" s="55"/>
      <c r="R15" s="55"/>
      <c r="S15" s="55"/>
      <c r="T15" s="55"/>
      <c r="U15" s="55"/>
      <c r="V15" s="55"/>
      <c r="W15" s="55"/>
      <c r="X15" s="55"/>
      <c r="Y15" s="55"/>
    </row>
    <row r="16" spans="1:25" ht="13">
      <c r="A16" s="70"/>
      <c r="B16" s="55"/>
      <c r="C16" s="55"/>
      <c r="D16" s="55"/>
      <c r="E16" s="55"/>
      <c r="F16" s="55"/>
      <c r="G16" s="55"/>
      <c r="H16" s="55"/>
      <c r="I16" s="55"/>
      <c r="J16" s="55"/>
      <c r="K16" s="55"/>
      <c r="L16" s="55"/>
      <c r="M16" s="55"/>
      <c r="N16" s="55"/>
      <c r="O16" s="55"/>
      <c r="P16" s="55"/>
      <c r="Q16" s="55"/>
      <c r="R16" s="55"/>
      <c r="S16" s="55"/>
      <c r="T16" s="55"/>
      <c r="U16" s="55"/>
      <c r="V16" s="55"/>
      <c r="W16" s="55"/>
      <c r="X16" s="55"/>
      <c r="Y16" s="55"/>
    </row>
    <row r="17" spans="1:25" ht="13">
      <c r="A17" s="75"/>
      <c r="B17" s="55"/>
      <c r="C17" s="55"/>
      <c r="D17" s="55"/>
      <c r="E17" s="55"/>
      <c r="F17" s="55"/>
      <c r="G17" s="55"/>
      <c r="H17" s="55"/>
      <c r="I17" s="55"/>
      <c r="J17" s="55"/>
      <c r="K17" s="55"/>
      <c r="L17" s="55"/>
      <c r="M17" s="55"/>
      <c r="N17" s="55"/>
      <c r="O17" s="55"/>
      <c r="P17" s="55"/>
      <c r="Q17" s="55"/>
      <c r="R17" s="55"/>
      <c r="S17" s="55"/>
      <c r="T17" s="55"/>
      <c r="U17" s="55"/>
      <c r="V17" s="55"/>
      <c r="W17" s="55"/>
      <c r="X17" s="55"/>
      <c r="Y17" s="55"/>
    </row>
    <row r="18" spans="1:25" ht="30.75" customHeight="1">
      <c r="A18" s="77"/>
      <c r="B18" s="55"/>
      <c r="C18" s="55"/>
      <c r="D18" s="55"/>
      <c r="E18" s="55"/>
      <c r="F18" s="55"/>
      <c r="G18" s="55"/>
      <c r="H18" s="55"/>
      <c r="I18" s="55"/>
      <c r="J18" s="55"/>
      <c r="K18" s="55"/>
      <c r="L18" s="55"/>
      <c r="M18" s="55"/>
      <c r="N18" s="55"/>
      <c r="O18" s="55"/>
      <c r="P18" s="55"/>
      <c r="Q18" s="55"/>
      <c r="R18" s="55"/>
      <c r="S18" s="55"/>
      <c r="T18" s="55"/>
      <c r="U18" s="55"/>
      <c r="V18" s="55"/>
      <c r="W18" s="55"/>
      <c r="X18" s="55"/>
      <c r="Y18" s="55"/>
    </row>
    <row r="19" spans="1:25" ht="13">
      <c r="A19" s="77"/>
      <c r="B19" s="55"/>
      <c r="C19" s="55"/>
      <c r="D19" s="55"/>
      <c r="E19" s="55"/>
      <c r="F19" s="55"/>
      <c r="G19" s="55"/>
      <c r="H19" s="55"/>
      <c r="I19" s="55"/>
      <c r="J19" s="55"/>
      <c r="K19" s="55"/>
      <c r="L19" s="55"/>
      <c r="M19" s="55"/>
      <c r="N19" s="55"/>
      <c r="O19" s="55"/>
      <c r="P19" s="55"/>
      <c r="Q19" s="55"/>
      <c r="R19" s="55"/>
      <c r="S19" s="55"/>
      <c r="T19" s="55"/>
      <c r="U19" s="55"/>
      <c r="V19" s="55"/>
      <c r="W19" s="55"/>
      <c r="X19" s="55"/>
      <c r="Y19" s="55"/>
    </row>
    <row r="20" spans="1:25" ht="13">
      <c r="A20" s="104"/>
      <c r="B20" s="55"/>
      <c r="C20" s="55"/>
      <c r="D20" s="55"/>
      <c r="E20" s="106"/>
      <c r="F20" s="55"/>
      <c r="G20" s="55"/>
      <c r="H20" s="55"/>
      <c r="I20" s="55"/>
      <c r="J20" s="55"/>
      <c r="K20" s="55"/>
      <c r="L20" s="55"/>
      <c r="M20" s="55"/>
      <c r="N20" s="55"/>
      <c r="O20" s="55"/>
      <c r="P20" s="55"/>
      <c r="Q20" s="55"/>
      <c r="R20" s="55"/>
      <c r="S20" s="55"/>
      <c r="T20" s="55"/>
      <c r="U20" s="55"/>
      <c r="V20" s="55"/>
      <c r="W20" s="55"/>
      <c r="X20" s="55"/>
      <c r="Y20" s="55"/>
    </row>
    <row r="21" spans="1:25" ht="13">
      <c r="A21" s="77"/>
      <c r="B21" s="55"/>
      <c r="C21" s="55"/>
      <c r="D21" s="55"/>
      <c r="E21" s="55"/>
      <c r="F21" s="55"/>
      <c r="G21" s="55"/>
      <c r="H21" s="55"/>
      <c r="I21" s="55"/>
      <c r="J21" s="55"/>
      <c r="K21" s="55"/>
      <c r="L21" s="55"/>
      <c r="M21" s="55"/>
      <c r="N21" s="55"/>
      <c r="O21" s="55"/>
      <c r="P21" s="55"/>
      <c r="Q21" s="55"/>
      <c r="R21" s="55"/>
      <c r="S21" s="55"/>
      <c r="T21" s="55"/>
      <c r="U21" s="55"/>
      <c r="V21" s="55"/>
      <c r="W21" s="55"/>
      <c r="X21" s="55"/>
      <c r="Y21" s="55"/>
    </row>
    <row r="22" spans="1:25" ht="13">
      <c r="A22" s="77"/>
      <c r="B22" s="55"/>
      <c r="C22" s="55"/>
      <c r="D22" s="55"/>
      <c r="E22" s="106"/>
      <c r="F22" s="81"/>
      <c r="G22" s="55"/>
      <c r="H22" s="55"/>
      <c r="I22" s="55"/>
      <c r="J22" s="55"/>
      <c r="K22" s="55"/>
      <c r="L22" s="55"/>
      <c r="M22" s="55"/>
      <c r="N22" s="55"/>
      <c r="O22" s="55"/>
      <c r="P22" s="55"/>
      <c r="Q22" s="55"/>
      <c r="R22" s="55"/>
      <c r="S22" s="55"/>
      <c r="T22" s="55"/>
      <c r="U22" s="55"/>
      <c r="V22" s="55"/>
      <c r="W22" s="55"/>
      <c r="X22" s="55"/>
      <c r="Y22" s="55"/>
    </row>
    <row r="23" spans="1:25" ht="13">
      <c r="A23" s="77"/>
      <c r="B23" s="55"/>
      <c r="C23" s="55"/>
      <c r="D23" s="55"/>
      <c r="E23" s="55"/>
      <c r="F23" s="55"/>
      <c r="G23" s="55"/>
      <c r="H23" s="55"/>
      <c r="I23" s="55"/>
      <c r="J23" s="55"/>
      <c r="K23" s="55"/>
      <c r="L23" s="55"/>
      <c r="M23" s="55"/>
      <c r="N23" s="55"/>
      <c r="O23" s="55"/>
      <c r="P23" s="55"/>
      <c r="Q23" s="55"/>
      <c r="R23" s="55"/>
      <c r="S23" s="55"/>
      <c r="T23" s="55"/>
      <c r="U23" s="55"/>
      <c r="V23" s="55"/>
      <c r="W23" s="55"/>
      <c r="X23" s="55"/>
      <c r="Y23" s="55"/>
    </row>
    <row r="24" spans="1:25" ht="13">
      <c r="A24" s="77"/>
      <c r="B24" s="55"/>
      <c r="C24" s="55"/>
      <c r="D24" s="55"/>
      <c r="E24" s="55"/>
      <c r="F24" s="55"/>
      <c r="G24" s="55"/>
      <c r="H24" s="55"/>
      <c r="I24" s="55"/>
      <c r="J24" s="55"/>
      <c r="K24" s="55"/>
      <c r="L24" s="55"/>
      <c r="M24" s="55"/>
      <c r="N24" s="55"/>
      <c r="O24" s="55"/>
      <c r="P24" s="55"/>
      <c r="Q24" s="55"/>
      <c r="R24" s="55"/>
      <c r="S24" s="55"/>
      <c r="T24" s="55"/>
      <c r="U24" s="55"/>
      <c r="V24" s="55"/>
      <c r="W24" s="55"/>
      <c r="X24" s="55"/>
      <c r="Y24" s="55"/>
    </row>
    <row r="26" spans="1:25" ht="13">
      <c r="A26" s="70"/>
      <c r="B26" s="55"/>
      <c r="D26" s="55"/>
      <c r="E26" s="55"/>
      <c r="F26" s="55"/>
      <c r="G26" s="55"/>
      <c r="H26" s="55"/>
      <c r="I26" s="55"/>
      <c r="J26" s="55"/>
      <c r="K26" s="55"/>
      <c r="L26" s="55"/>
      <c r="M26" s="55"/>
      <c r="N26" s="55"/>
      <c r="O26" s="55"/>
      <c r="P26" s="55"/>
      <c r="Q26" s="55"/>
      <c r="R26" s="55"/>
      <c r="S26" s="55"/>
      <c r="T26" s="55"/>
      <c r="U26" s="55"/>
      <c r="V26" s="55"/>
      <c r="W26" s="55"/>
      <c r="X26" s="55"/>
      <c r="Y26" s="55"/>
    </row>
    <row r="27" spans="1:25" ht="13">
      <c r="A27" s="82"/>
      <c r="B27" s="55"/>
      <c r="C27" s="55"/>
      <c r="D27" s="55"/>
      <c r="E27" s="55"/>
      <c r="F27" s="55"/>
      <c r="G27" s="55"/>
      <c r="H27" s="55"/>
      <c r="I27" s="55"/>
      <c r="J27" s="55"/>
      <c r="K27" s="55"/>
      <c r="L27" s="55"/>
      <c r="M27" s="55"/>
      <c r="N27" s="55"/>
      <c r="O27" s="55"/>
      <c r="P27" s="55"/>
      <c r="Q27" s="55"/>
      <c r="R27" s="55"/>
      <c r="S27" s="55"/>
      <c r="T27" s="55"/>
      <c r="U27" s="55"/>
      <c r="V27" s="55"/>
      <c r="W27" s="55"/>
      <c r="X27" s="55"/>
      <c r="Y27" s="55"/>
    </row>
    <row r="28" spans="1:25" ht="13">
      <c r="A28" s="82"/>
      <c r="B28" s="55"/>
      <c r="C28" s="55"/>
      <c r="D28" s="55"/>
      <c r="E28" s="55"/>
      <c r="F28" s="55"/>
      <c r="G28" s="55"/>
      <c r="H28" s="55"/>
      <c r="I28" s="55"/>
      <c r="J28" s="55"/>
      <c r="K28" s="55"/>
      <c r="L28" s="55"/>
      <c r="M28" s="55"/>
      <c r="N28" s="55"/>
      <c r="O28" s="55"/>
      <c r="P28" s="55"/>
      <c r="Q28" s="55"/>
      <c r="R28" s="55"/>
      <c r="S28" s="55"/>
      <c r="T28" s="55"/>
      <c r="U28" s="55"/>
      <c r="V28" s="55"/>
      <c r="W28" s="55"/>
      <c r="X28" s="55"/>
      <c r="Y28" s="55"/>
    </row>
    <row r="29" spans="1:25" ht="13">
      <c r="A29" s="82"/>
      <c r="B29" s="55"/>
      <c r="C29" s="55"/>
      <c r="D29" s="55"/>
      <c r="E29" s="55"/>
      <c r="F29" s="55"/>
      <c r="G29" s="55"/>
      <c r="H29" s="55"/>
      <c r="I29" s="55"/>
      <c r="J29" s="55"/>
      <c r="K29" s="55"/>
      <c r="L29" s="55"/>
      <c r="M29" s="55"/>
      <c r="N29" s="55"/>
      <c r="O29" s="55"/>
      <c r="P29" s="55"/>
      <c r="Q29" s="55"/>
      <c r="R29" s="55"/>
      <c r="S29" s="55"/>
      <c r="T29" s="55"/>
      <c r="U29" s="55"/>
      <c r="V29" s="55"/>
      <c r="W29" s="55"/>
      <c r="X29" s="55"/>
      <c r="Y29" s="55"/>
    </row>
    <row r="30" spans="1:25" ht="13">
      <c r="A30" s="82"/>
      <c r="B30" s="55"/>
      <c r="C30" s="55"/>
      <c r="D30" s="55"/>
      <c r="E30" s="106"/>
      <c r="F30" s="55"/>
      <c r="G30" s="55"/>
      <c r="H30" s="55"/>
      <c r="I30" s="55"/>
      <c r="J30" s="55"/>
      <c r="K30" s="55"/>
      <c r="L30" s="55"/>
      <c r="M30" s="55"/>
      <c r="N30" s="55"/>
      <c r="O30" s="55"/>
      <c r="P30" s="55"/>
      <c r="Q30" s="55"/>
      <c r="R30" s="55"/>
      <c r="S30" s="55"/>
      <c r="T30" s="55"/>
      <c r="U30" s="55"/>
      <c r="V30" s="55"/>
      <c r="W30" s="55"/>
      <c r="X30" s="55"/>
      <c r="Y30" s="55"/>
    </row>
    <row r="31" spans="1:25" ht="13">
      <c r="A31" s="82"/>
      <c r="B31" s="55"/>
      <c r="C31" s="55"/>
      <c r="D31" s="55"/>
      <c r="E31" s="55"/>
      <c r="F31" s="55"/>
      <c r="G31" s="55"/>
      <c r="H31" s="55"/>
      <c r="I31" s="55"/>
      <c r="J31" s="55"/>
      <c r="K31" s="55"/>
      <c r="L31" s="55"/>
      <c r="M31" s="55"/>
      <c r="N31" s="55"/>
      <c r="O31" s="55"/>
      <c r="P31" s="55"/>
      <c r="Q31" s="55"/>
      <c r="R31" s="55"/>
      <c r="S31" s="55"/>
      <c r="T31" s="55"/>
      <c r="U31" s="55"/>
      <c r="V31" s="55"/>
      <c r="W31" s="55"/>
      <c r="X31" s="55"/>
      <c r="Y31" s="55"/>
    </row>
    <row r="32" spans="1:25" ht="13">
      <c r="A32" s="82"/>
      <c r="B32" s="55"/>
      <c r="C32" s="55"/>
      <c r="D32" s="55"/>
      <c r="E32" s="55"/>
      <c r="F32" s="55"/>
      <c r="G32" s="55"/>
      <c r="H32" s="55"/>
      <c r="I32" s="55"/>
      <c r="J32" s="55"/>
      <c r="K32" s="55"/>
      <c r="L32" s="55"/>
      <c r="M32" s="55"/>
      <c r="N32" s="55"/>
      <c r="O32" s="55"/>
      <c r="P32" s="55"/>
      <c r="Q32" s="55"/>
      <c r="R32" s="55"/>
      <c r="S32" s="55"/>
      <c r="T32" s="55"/>
      <c r="U32" s="55"/>
      <c r="V32" s="55"/>
      <c r="W32" s="55"/>
      <c r="X32" s="55"/>
      <c r="Y32" s="55"/>
    </row>
    <row r="33" spans="1:25" ht="13">
      <c r="A33" s="86"/>
      <c r="B33" s="55"/>
      <c r="C33" s="55"/>
      <c r="D33" s="55"/>
      <c r="E33" s="55"/>
      <c r="F33" s="55"/>
      <c r="G33" s="55"/>
      <c r="H33" s="55"/>
      <c r="I33" s="55"/>
      <c r="J33" s="55"/>
      <c r="K33" s="55"/>
      <c r="L33" s="55"/>
      <c r="M33" s="55"/>
      <c r="N33" s="55"/>
      <c r="O33" s="55"/>
      <c r="P33" s="55"/>
      <c r="Q33" s="55"/>
      <c r="R33" s="55"/>
      <c r="S33" s="55"/>
      <c r="T33" s="55"/>
      <c r="U33" s="55"/>
      <c r="V33" s="55"/>
      <c r="W33" s="55"/>
      <c r="X33" s="55"/>
      <c r="Y33" s="55"/>
    </row>
    <row r="34" spans="1:25" ht="13">
      <c r="A34" s="86"/>
      <c r="B34" s="55"/>
      <c r="C34" s="55"/>
      <c r="D34" s="55"/>
      <c r="E34" s="55"/>
      <c r="F34" s="55"/>
      <c r="G34" s="55"/>
      <c r="H34" s="55"/>
      <c r="I34" s="55"/>
      <c r="J34" s="55"/>
      <c r="K34" s="55"/>
      <c r="L34" s="55"/>
      <c r="M34" s="55"/>
      <c r="N34" s="55"/>
      <c r="O34" s="55"/>
      <c r="P34" s="55"/>
      <c r="Q34" s="55"/>
      <c r="R34" s="55"/>
      <c r="S34" s="55"/>
      <c r="T34" s="55"/>
      <c r="U34" s="55"/>
      <c r="V34" s="55"/>
      <c r="W34" s="55"/>
      <c r="X34" s="55"/>
      <c r="Y34" s="55"/>
    </row>
    <row r="35" spans="1:25" ht="13">
      <c r="A35" s="82"/>
      <c r="B35" s="55"/>
      <c r="C35" s="55"/>
      <c r="D35" s="55"/>
      <c r="E35" s="55"/>
      <c r="F35" s="55"/>
      <c r="G35" s="55"/>
      <c r="H35" s="55"/>
      <c r="I35" s="55"/>
      <c r="J35" s="55"/>
      <c r="K35" s="55"/>
      <c r="L35" s="55"/>
      <c r="M35" s="55"/>
      <c r="N35" s="55"/>
      <c r="O35" s="55"/>
      <c r="P35" s="55"/>
      <c r="Q35" s="55"/>
      <c r="R35" s="55"/>
      <c r="S35" s="55"/>
      <c r="T35" s="55"/>
      <c r="U35" s="55"/>
      <c r="V35" s="55"/>
      <c r="W35" s="55"/>
      <c r="X35" s="55"/>
      <c r="Y35" s="55"/>
    </row>
    <row r="36" spans="1:25" ht="13">
      <c r="A36" s="82"/>
      <c r="B36" s="55"/>
      <c r="C36" s="55"/>
      <c r="D36" s="55"/>
      <c r="E36" s="55"/>
      <c r="F36" s="55"/>
      <c r="G36" s="55"/>
      <c r="H36" s="55"/>
      <c r="I36" s="55"/>
      <c r="J36" s="55"/>
      <c r="K36" s="55"/>
      <c r="L36" s="55"/>
      <c r="M36" s="55"/>
      <c r="N36" s="55"/>
      <c r="O36" s="55"/>
      <c r="P36" s="55"/>
      <c r="Q36" s="55"/>
      <c r="R36" s="55"/>
      <c r="S36" s="55"/>
      <c r="T36" s="55"/>
      <c r="U36" s="55"/>
      <c r="V36" s="55"/>
      <c r="W36" s="55"/>
      <c r="X36" s="55"/>
      <c r="Y36" s="55"/>
    </row>
    <row r="37" spans="1:25" ht="12.5">
      <c r="A37" s="88"/>
      <c r="B37" s="55"/>
      <c r="C37" s="55"/>
      <c r="D37" s="55"/>
      <c r="E37" s="55"/>
      <c r="F37" s="55"/>
      <c r="G37" s="55"/>
      <c r="H37" s="55"/>
      <c r="I37" s="55"/>
      <c r="J37" s="55"/>
      <c r="K37" s="55"/>
      <c r="L37" s="55"/>
      <c r="M37" s="55"/>
      <c r="N37" s="55"/>
      <c r="O37" s="55"/>
      <c r="P37" s="55"/>
      <c r="Q37" s="55"/>
      <c r="R37" s="55"/>
      <c r="S37" s="55"/>
      <c r="T37" s="55"/>
      <c r="U37" s="55"/>
      <c r="V37" s="55"/>
      <c r="W37" s="55"/>
      <c r="X37" s="55"/>
      <c r="Y37" s="55"/>
    </row>
    <row r="38" spans="1:25" ht="12.5">
      <c r="A38" s="88"/>
      <c r="B38" s="55"/>
      <c r="C38" s="55"/>
      <c r="D38" s="55"/>
      <c r="E38" s="55"/>
      <c r="F38" s="55"/>
      <c r="G38" s="55"/>
      <c r="H38" s="55"/>
      <c r="I38" s="55"/>
      <c r="J38" s="55"/>
      <c r="K38" s="55"/>
      <c r="L38" s="55"/>
      <c r="M38" s="55"/>
      <c r="N38" s="55"/>
      <c r="O38" s="55"/>
      <c r="P38" s="55"/>
      <c r="Q38" s="55"/>
      <c r="R38" s="55"/>
      <c r="S38" s="55"/>
      <c r="T38" s="55"/>
      <c r="U38" s="55"/>
      <c r="V38" s="55"/>
      <c r="W38" s="55"/>
      <c r="X38" s="55"/>
      <c r="Y38" s="55"/>
    </row>
    <row r="39" spans="1:25" ht="12.5">
      <c r="A39" s="88"/>
      <c r="B39" s="55"/>
      <c r="C39" s="55"/>
      <c r="D39" s="55"/>
      <c r="E39" s="55"/>
      <c r="F39" s="55"/>
      <c r="G39" s="55"/>
      <c r="H39" s="55"/>
      <c r="I39" s="55"/>
      <c r="J39" s="55"/>
      <c r="K39" s="55"/>
      <c r="L39" s="55"/>
      <c r="M39" s="55"/>
      <c r="N39" s="55"/>
      <c r="O39" s="55"/>
      <c r="P39" s="55"/>
      <c r="Q39" s="55"/>
      <c r="R39" s="55"/>
      <c r="S39" s="55"/>
      <c r="T39" s="55"/>
      <c r="U39" s="55"/>
      <c r="V39" s="55"/>
      <c r="W39" s="55"/>
      <c r="X39" s="55"/>
      <c r="Y39" s="55"/>
    </row>
    <row r="40" spans="1:25" ht="12.5">
      <c r="A40" s="89"/>
      <c r="B40" s="55"/>
      <c r="C40" s="55"/>
      <c r="D40" s="55"/>
      <c r="E40" s="55"/>
      <c r="F40" s="55"/>
      <c r="G40" s="55"/>
      <c r="H40" s="55"/>
      <c r="I40" s="55"/>
      <c r="J40" s="55"/>
      <c r="K40" s="55"/>
      <c r="L40" s="55"/>
      <c r="M40" s="55"/>
      <c r="N40" s="55"/>
      <c r="O40" s="55"/>
      <c r="P40" s="55"/>
      <c r="Q40" s="55"/>
      <c r="R40" s="55"/>
      <c r="S40" s="55"/>
      <c r="T40" s="55"/>
      <c r="U40" s="55"/>
      <c r="V40" s="55"/>
      <c r="W40" s="55"/>
      <c r="X40" s="55"/>
      <c r="Y40" s="55"/>
    </row>
    <row r="41" spans="1:25" ht="12.5">
      <c r="A41" s="89"/>
      <c r="B41" s="55"/>
      <c r="C41" s="55"/>
      <c r="D41" s="55"/>
      <c r="E41" s="55"/>
      <c r="F41" s="55"/>
      <c r="G41" s="55"/>
      <c r="H41" s="55"/>
      <c r="I41" s="55"/>
      <c r="J41" s="55"/>
      <c r="K41" s="55"/>
      <c r="L41" s="55"/>
      <c r="M41" s="55"/>
      <c r="N41" s="55"/>
      <c r="O41" s="55"/>
      <c r="P41" s="55"/>
      <c r="Q41" s="55"/>
      <c r="R41" s="55"/>
      <c r="S41" s="55"/>
      <c r="T41" s="55"/>
      <c r="U41" s="55"/>
      <c r="V41" s="55"/>
      <c r="W41" s="55"/>
      <c r="X41" s="55"/>
      <c r="Y41" s="55"/>
    </row>
    <row r="42" spans="1:25" ht="12.5">
      <c r="A42" s="89"/>
      <c r="B42" s="55"/>
      <c r="C42" s="55"/>
      <c r="D42" s="55"/>
      <c r="E42" s="55"/>
      <c r="F42" s="55"/>
      <c r="G42" s="55"/>
      <c r="H42" s="55"/>
      <c r="I42" s="55"/>
      <c r="J42" s="55"/>
      <c r="K42" s="55"/>
      <c r="L42" s="55"/>
      <c r="M42" s="55"/>
      <c r="N42" s="55"/>
      <c r="O42" s="55"/>
      <c r="P42" s="55"/>
      <c r="Q42" s="55"/>
      <c r="R42" s="55"/>
      <c r="S42" s="55"/>
      <c r="T42" s="55"/>
      <c r="U42" s="55"/>
      <c r="V42" s="55"/>
      <c r="W42" s="55"/>
      <c r="X42" s="55"/>
      <c r="Y42" s="55"/>
    </row>
    <row r="43" spans="1:25" ht="12.5">
      <c r="A43" s="55"/>
      <c r="B43" s="55"/>
      <c r="C43" s="55"/>
      <c r="D43" s="55"/>
      <c r="E43" s="55"/>
      <c r="F43" s="55"/>
      <c r="G43" s="55"/>
      <c r="H43" s="55"/>
      <c r="I43" s="55"/>
      <c r="J43" s="55"/>
      <c r="K43" s="55"/>
      <c r="L43" s="55"/>
      <c r="M43" s="55"/>
      <c r="N43" s="55"/>
      <c r="O43" s="55"/>
      <c r="P43" s="55"/>
      <c r="Q43" s="55"/>
      <c r="R43" s="55"/>
      <c r="S43" s="55"/>
      <c r="T43" s="55"/>
      <c r="U43" s="55"/>
      <c r="V43" s="55"/>
      <c r="W43" s="55"/>
      <c r="X43" s="55"/>
      <c r="Y43" s="55"/>
    </row>
    <row r="44" spans="1:25" ht="12.5">
      <c r="A44" s="55"/>
      <c r="B44" s="55"/>
      <c r="C44" s="55"/>
      <c r="D44" s="55"/>
      <c r="E44" s="55"/>
      <c r="F44" s="55"/>
      <c r="G44" s="55"/>
      <c r="H44" s="55"/>
      <c r="I44" s="55"/>
      <c r="J44" s="55"/>
      <c r="K44" s="55"/>
      <c r="L44" s="55"/>
      <c r="M44" s="55"/>
      <c r="N44" s="55"/>
      <c r="O44" s="55"/>
      <c r="P44" s="55"/>
      <c r="Q44" s="55"/>
      <c r="R44" s="55"/>
      <c r="S44" s="55"/>
      <c r="T44" s="55"/>
      <c r="U44" s="55"/>
      <c r="V44" s="55"/>
      <c r="W44" s="55"/>
      <c r="X44" s="55"/>
      <c r="Y44" s="55"/>
    </row>
    <row r="45" spans="1:25" ht="12.5">
      <c r="A45" s="55"/>
      <c r="B45" s="55"/>
      <c r="C45" s="55"/>
      <c r="D45" s="55"/>
      <c r="E45" s="55"/>
      <c r="F45" s="55"/>
      <c r="G45" s="55"/>
      <c r="H45" s="55"/>
      <c r="I45" s="55"/>
      <c r="J45" s="55"/>
      <c r="K45" s="55"/>
      <c r="L45" s="55"/>
      <c r="M45" s="55"/>
      <c r="N45" s="55"/>
      <c r="O45" s="55"/>
      <c r="P45" s="55"/>
      <c r="Q45" s="55"/>
      <c r="R45" s="55"/>
      <c r="S45" s="55"/>
      <c r="T45" s="55"/>
      <c r="U45" s="55"/>
      <c r="V45" s="55"/>
      <c r="W45" s="55"/>
      <c r="X45" s="55"/>
      <c r="Y45" s="55"/>
    </row>
    <row r="46" spans="1:25" ht="12.5">
      <c r="A46" s="55"/>
      <c r="B46" s="55"/>
      <c r="C46" s="55"/>
      <c r="D46" s="55"/>
      <c r="E46" s="55"/>
      <c r="F46" s="55"/>
      <c r="G46" s="55"/>
      <c r="H46" s="55"/>
      <c r="I46" s="55"/>
      <c r="J46" s="55"/>
      <c r="K46" s="55"/>
      <c r="L46" s="55"/>
      <c r="M46" s="55"/>
      <c r="N46" s="55"/>
      <c r="O46" s="55"/>
      <c r="P46" s="55"/>
      <c r="Q46" s="55"/>
      <c r="R46" s="55"/>
      <c r="S46" s="55"/>
      <c r="T46" s="55"/>
      <c r="U46" s="55"/>
      <c r="V46" s="55"/>
      <c r="W46" s="55"/>
      <c r="X46" s="55"/>
      <c r="Y46" s="55"/>
    </row>
    <row r="47" spans="1:25" ht="12.5">
      <c r="A47" s="55"/>
      <c r="B47" s="55"/>
      <c r="C47" s="55"/>
      <c r="D47" s="55"/>
      <c r="E47" s="55"/>
      <c r="F47" s="55"/>
      <c r="G47" s="55"/>
      <c r="H47" s="55"/>
      <c r="I47" s="55"/>
      <c r="J47" s="55"/>
      <c r="K47" s="55"/>
      <c r="L47" s="55"/>
      <c r="M47" s="55"/>
      <c r="N47" s="55"/>
      <c r="O47" s="55"/>
      <c r="P47" s="55"/>
      <c r="Q47" s="55"/>
      <c r="R47" s="55"/>
      <c r="S47" s="55"/>
      <c r="T47" s="55"/>
      <c r="U47" s="55"/>
      <c r="V47" s="55"/>
      <c r="W47" s="55"/>
      <c r="X47" s="55"/>
      <c r="Y47" s="55"/>
    </row>
    <row r="48" spans="1:25" ht="12.5">
      <c r="A48" s="55"/>
      <c r="B48" s="55"/>
      <c r="C48" s="55"/>
      <c r="D48" s="55"/>
      <c r="E48" s="55"/>
      <c r="F48" s="55"/>
      <c r="G48" s="55"/>
      <c r="H48" s="55"/>
      <c r="I48" s="55"/>
      <c r="J48" s="55"/>
      <c r="K48" s="55"/>
      <c r="L48" s="55"/>
      <c r="M48" s="55"/>
      <c r="N48" s="55"/>
      <c r="O48" s="55"/>
      <c r="P48" s="55"/>
      <c r="Q48" s="55"/>
      <c r="R48" s="55"/>
      <c r="S48" s="55"/>
      <c r="T48" s="55"/>
      <c r="U48" s="55"/>
      <c r="V48" s="55"/>
      <c r="W48" s="55"/>
      <c r="X48" s="55"/>
      <c r="Y48" s="55"/>
    </row>
    <row r="49" spans="1:25" ht="12.5">
      <c r="A49" s="55"/>
      <c r="B49" s="55"/>
      <c r="C49" s="55"/>
      <c r="D49" s="55"/>
      <c r="E49" s="55"/>
      <c r="F49" s="55"/>
      <c r="G49" s="55"/>
      <c r="H49" s="55"/>
      <c r="I49" s="55"/>
      <c r="J49" s="55"/>
      <c r="K49" s="55"/>
      <c r="L49" s="55"/>
      <c r="M49" s="55"/>
      <c r="N49" s="55"/>
      <c r="O49" s="55"/>
      <c r="P49" s="55"/>
      <c r="Q49" s="55"/>
      <c r="R49" s="55"/>
      <c r="S49" s="55"/>
      <c r="T49" s="55"/>
      <c r="U49" s="55"/>
      <c r="V49" s="55"/>
      <c r="W49" s="55"/>
      <c r="X49" s="55"/>
      <c r="Y49" s="55"/>
    </row>
    <row r="50" spans="1:25" ht="12.5">
      <c r="A50" s="55"/>
      <c r="B50" s="55"/>
      <c r="C50" s="55"/>
      <c r="D50" s="55"/>
      <c r="E50" s="55"/>
      <c r="F50" s="55"/>
      <c r="G50" s="55"/>
      <c r="H50" s="55"/>
      <c r="I50" s="55"/>
      <c r="J50" s="55"/>
      <c r="K50" s="55"/>
      <c r="L50" s="55"/>
      <c r="M50" s="55"/>
      <c r="N50" s="55"/>
      <c r="O50" s="55"/>
      <c r="P50" s="55"/>
      <c r="Q50" s="55"/>
      <c r="R50" s="55"/>
      <c r="S50" s="55"/>
      <c r="T50" s="55"/>
      <c r="U50" s="55"/>
      <c r="V50" s="55"/>
      <c r="W50" s="55"/>
      <c r="X50" s="55"/>
      <c r="Y50" s="55"/>
    </row>
    <row r="51" spans="1:25" ht="12.5">
      <c r="A51" s="55"/>
      <c r="B51" s="55"/>
      <c r="C51" s="55"/>
      <c r="D51" s="55"/>
      <c r="E51" s="55"/>
      <c r="F51" s="55"/>
      <c r="G51" s="55"/>
      <c r="H51" s="55"/>
      <c r="I51" s="55"/>
      <c r="J51" s="55"/>
      <c r="K51" s="55"/>
      <c r="L51" s="55"/>
      <c r="M51" s="55"/>
      <c r="N51" s="55"/>
      <c r="O51" s="55"/>
      <c r="P51" s="55"/>
      <c r="Q51" s="55"/>
      <c r="R51" s="55"/>
      <c r="S51" s="55"/>
      <c r="T51" s="55"/>
      <c r="U51" s="55"/>
      <c r="V51" s="55"/>
      <c r="W51" s="55"/>
      <c r="X51" s="55"/>
      <c r="Y51" s="55"/>
    </row>
    <row r="52" spans="1:25" ht="12.5">
      <c r="A52" s="55"/>
      <c r="B52" s="55"/>
      <c r="C52" s="55"/>
      <c r="D52" s="55"/>
      <c r="E52" s="55"/>
      <c r="F52" s="55"/>
      <c r="G52" s="55"/>
      <c r="H52" s="55"/>
      <c r="I52" s="55"/>
      <c r="J52" s="55"/>
      <c r="K52" s="55"/>
      <c r="L52" s="55"/>
      <c r="M52" s="55"/>
      <c r="N52" s="55"/>
      <c r="O52" s="55"/>
      <c r="P52" s="55"/>
      <c r="Q52" s="55"/>
      <c r="R52" s="55"/>
      <c r="S52" s="55"/>
      <c r="T52" s="55"/>
      <c r="U52" s="55"/>
      <c r="V52" s="55"/>
      <c r="W52" s="55"/>
      <c r="X52" s="55"/>
      <c r="Y52" s="55"/>
    </row>
    <row r="53" spans="1:25" ht="12.5">
      <c r="A53" s="55"/>
      <c r="B53" s="55"/>
      <c r="C53" s="55"/>
      <c r="D53" s="55"/>
      <c r="E53" s="55"/>
      <c r="F53" s="55"/>
      <c r="G53" s="55"/>
      <c r="H53" s="55"/>
      <c r="I53" s="55"/>
      <c r="J53" s="55"/>
      <c r="K53" s="55"/>
      <c r="L53" s="55"/>
      <c r="M53" s="55"/>
      <c r="N53" s="55"/>
      <c r="O53" s="55"/>
      <c r="P53" s="55"/>
      <c r="Q53" s="55"/>
      <c r="R53" s="55"/>
      <c r="S53" s="55"/>
      <c r="T53" s="55"/>
      <c r="U53" s="55"/>
      <c r="V53" s="55"/>
      <c r="W53" s="55"/>
      <c r="X53" s="55"/>
      <c r="Y53" s="55"/>
    </row>
    <row r="54" spans="1:25" ht="12.5">
      <c r="A54" s="55"/>
      <c r="B54" s="55"/>
      <c r="C54" s="55"/>
      <c r="D54" s="55"/>
      <c r="E54" s="55"/>
      <c r="F54" s="55"/>
      <c r="G54" s="55"/>
      <c r="H54" s="55"/>
      <c r="I54" s="55"/>
      <c r="J54" s="55"/>
      <c r="K54" s="55"/>
      <c r="L54" s="55"/>
      <c r="M54" s="55"/>
      <c r="N54" s="55"/>
      <c r="O54" s="55"/>
      <c r="P54" s="55"/>
      <c r="Q54" s="55"/>
      <c r="R54" s="55"/>
      <c r="S54" s="55"/>
      <c r="T54" s="55"/>
      <c r="U54" s="55"/>
      <c r="V54" s="55"/>
      <c r="W54" s="55"/>
      <c r="X54" s="55"/>
      <c r="Y54" s="55"/>
    </row>
    <row r="55" spans="1:25" ht="12.5">
      <c r="A55" s="55"/>
      <c r="B55" s="55"/>
      <c r="C55" s="55"/>
      <c r="D55" s="55"/>
      <c r="E55" s="55"/>
      <c r="F55" s="55"/>
      <c r="G55" s="55"/>
      <c r="H55" s="55"/>
      <c r="I55" s="55"/>
      <c r="J55" s="55"/>
      <c r="K55" s="55"/>
      <c r="L55" s="55"/>
      <c r="M55" s="55"/>
      <c r="N55" s="55"/>
      <c r="O55" s="55"/>
      <c r="P55" s="55"/>
      <c r="Q55" s="55"/>
      <c r="R55" s="55"/>
      <c r="S55" s="55"/>
      <c r="T55" s="55"/>
      <c r="U55" s="55"/>
      <c r="V55" s="55"/>
      <c r="W55" s="55"/>
      <c r="X55" s="55"/>
      <c r="Y55" s="55"/>
    </row>
    <row r="56" spans="1:25" ht="12.5">
      <c r="A56" s="55"/>
      <c r="B56" s="55"/>
      <c r="C56" s="55"/>
      <c r="D56" s="55"/>
      <c r="E56" s="55"/>
      <c r="F56" s="55"/>
      <c r="G56" s="55"/>
      <c r="H56" s="55"/>
      <c r="I56" s="55"/>
      <c r="J56" s="55"/>
      <c r="K56" s="55"/>
      <c r="L56" s="55"/>
      <c r="M56" s="55"/>
      <c r="N56" s="55"/>
      <c r="O56" s="55"/>
      <c r="P56" s="55"/>
      <c r="Q56" s="55"/>
      <c r="R56" s="55"/>
      <c r="S56" s="55"/>
      <c r="T56" s="55"/>
      <c r="U56" s="55"/>
      <c r="V56" s="55"/>
      <c r="W56" s="55"/>
      <c r="X56" s="55"/>
      <c r="Y56" s="55"/>
    </row>
    <row r="57" spans="1:25" ht="12.5">
      <c r="A57" s="55"/>
      <c r="B57" s="55"/>
      <c r="C57" s="55"/>
      <c r="D57" s="55"/>
      <c r="E57" s="55"/>
      <c r="F57" s="55"/>
      <c r="G57" s="55"/>
      <c r="H57" s="55"/>
      <c r="I57" s="55"/>
      <c r="J57" s="55"/>
      <c r="K57" s="55"/>
      <c r="L57" s="55"/>
      <c r="M57" s="55"/>
      <c r="N57" s="55"/>
      <c r="O57" s="55"/>
      <c r="P57" s="55"/>
      <c r="Q57" s="55"/>
      <c r="R57" s="55"/>
      <c r="S57" s="55"/>
      <c r="T57" s="55"/>
      <c r="U57" s="55"/>
      <c r="V57" s="55"/>
      <c r="W57" s="55"/>
      <c r="X57" s="55"/>
      <c r="Y57" s="55"/>
    </row>
    <row r="58" spans="1:25" ht="12.5">
      <c r="A58" s="55"/>
      <c r="B58" s="55"/>
      <c r="C58" s="55"/>
      <c r="D58" s="55"/>
      <c r="E58" s="55"/>
      <c r="F58" s="55"/>
      <c r="G58" s="55"/>
      <c r="H58" s="55"/>
      <c r="I58" s="55"/>
      <c r="J58" s="55"/>
      <c r="K58" s="55"/>
      <c r="L58" s="55"/>
      <c r="M58" s="55"/>
      <c r="N58" s="55"/>
      <c r="O58" s="55"/>
      <c r="P58" s="55"/>
      <c r="Q58" s="55"/>
      <c r="R58" s="55"/>
      <c r="S58" s="55"/>
      <c r="T58" s="55"/>
      <c r="U58" s="55"/>
      <c r="V58" s="55"/>
      <c r="W58" s="55"/>
      <c r="X58" s="55"/>
      <c r="Y58" s="55"/>
    </row>
    <row r="59" spans="1:25" ht="12.5">
      <c r="A59" s="55"/>
      <c r="B59" s="55"/>
      <c r="C59" s="55"/>
      <c r="D59" s="55"/>
      <c r="E59" s="55"/>
      <c r="F59" s="55"/>
      <c r="G59" s="55"/>
      <c r="H59" s="55"/>
      <c r="I59" s="55"/>
      <c r="J59" s="55"/>
      <c r="K59" s="55"/>
      <c r="L59" s="55"/>
      <c r="M59" s="55"/>
      <c r="N59" s="55"/>
      <c r="O59" s="55"/>
      <c r="P59" s="55"/>
      <c r="Q59" s="55"/>
      <c r="R59" s="55"/>
      <c r="S59" s="55"/>
      <c r="T59" s="55"/>
      <c r="U59" s="55"/>
      <c r="V59" s="55"/>
      <c r="W59" s="55"/>
      <c r="X59" s="55"/>
      <c r="Y59" s="55"/>
    </row>
    <row r="60" spans="1:25" ht="12.5">
      <c r="A60" s="55"/>
      <c r="B60" s="55"/>
      <c r="C60" s="55"/>
      <c r="D60" s="55"/>
      <c r="E60" s="55"/>
      <c r="F60" s="55"/>
      <c r="G60" s="55"/>
      <c r="H60" s="55"/>
      <c r="I60" s="55"/>
      <c r="J60" s="55"/>
      <c r="K60" s="55"/>
      <c r="L60" s="55"/>
      <c r="M60" s="55"/>
      <c r="N60" s="55"/>
      <c r="O60" s="55"/>
      <c r="P60" s="55"/>
      <c r="Q60" s="55"/>
      <c r="R60" s="55"/>
      <c r="S60" s="55"/>
      <c r="T60" s="55"/>
      <c r="U60" s="55"/>
      <c r="V60" s="55"/>
      <c r="W60" s="55"/>
      <c r="X60" s="55"/>
      <c r="Y60" s="55"/>
    </row>
    <row r="61" spans="1:25" ht="12.5">
      <c r="A61" s="55"/>
      <c r="B61" s="55"/>
      <c r="C61" s="55"/>
      <c r="D61" s="55"/>
      <c r="E61" s="55"/>
      <c r="F61" s="55"/>
      <c r="G61" s="55"/>
      <c r="H61" s="55"/>
      <c r="I61" s="55"/>
      <c r="J61" s="55"/>
      <c r="K61" s="55"/>
      <c r="L61" s="55"/>
      <c r="M61" s="55"/>
      <c r="N61" s="55"/>
      <c r="O61" s="55"/>
      <c r="P61" s="55"/>
      <c r="Q61" s="55"/>
      <c r="R61" s="55"/>
      <c r="S61" s="55"/>
      <c r="T61" s="55"/>
      <c r="U61" s="55"/>
      <c r="V61" s="55"/>
      <c r="W61" s="55"/>
      <c r="X61" s="55"/>
      <c r="Y61" s="55"/>
    </row>
    <row r="62" spans="1:25" ht="12.5">
      <c r="A62" s="55"/>
      <c r="B62" s="55"/>
      <c r="C62" s="55"/>
      <c r="D62" s="55"/>
      <c r="E62" s="55"/>
      <c r="F62" s="55"/>
      <c r="G62" s="55"/>
      <c r="H62" s="55"/>
      <c r="I62" s="55"/>
      <c r="J62" s="55"/>
      <c r="K62" s="55"/>
      <c r="L62" s="55"/>
      <c r="M62" s="55"/>
      <c r="N62" s="55"/>
      <c r="O62" s="55"/>
      <c r="P62" s="55"/>
      <c r="Q62" s="55"/>
      <c r="R62" s="55"/>
      <c r="S62" s="55"/>
      <c r="T62" s="55"/>
      <c r="U62" s="55"/>
      <c r="V62" s="55"/>
      <c r="W62" s="55"/>
      <c r="X62" s="55"/>
      <c r="Y62" s="55"/>
    </row>
    <row r="63" spans="1:25" ht="12.5">
      <c r="A63" s="55"/>
      <c r="B63" s="55"/>
      <c r="C63" s="55"/>
      <c r="D63" s="55"/>
      <c r="E63" s="55"/>
      <c r="F63" s="55"/>
      <c r="G63" s="55"/>
      <c r="H63" s="55"/>
      <c r="I63" s="55"/>
      <c r="J63" s="55"/>
      <c r="K63" s="55"/>
      <c r="L63" s="55"/>
      <c r="M63" s="55"/>
      <c r="N63" s="55"/>
      <c r="O63" s="55"/>
      <c r="P63" s="55"/>
      <c r="Q63" s="55"/>
      <c r="R63" s="55"/>
      <c r="S63" s="55"/>
      <c r="T63" s="55"/>
      <c r="U63" s="55"/>
      <c r="V63" s="55"/>
      <c r="W63" s="55"/>
      <c r="X63" s="55"/>
      <c r="Y63" s="55"/>
    </row>
    <row r="64" spans="1:25" ht="12.5">
      <c r="A64" s="55"/>
      <c r="B64" s="55"/>
      <c r="C64" s="55"/>
      <c r="D64" s="55"/>
      <c r="E64" s="55"/>
      <c r="F64" s="55"/>
      <c r="G64" s="55"/>
      <c r="H64" s="55"/>
      <c r="I64" s="55"/>
      <c r="J64" s="55"/>
      <c r="K64" s="55"/>
      <c r="L64" s="55"/>
      <c r="M64" s="55"/>
      <c r="N64" s="55"/>
      <c r="O64" s="55"/>
      <c r="P64" s="55"/>
      <c r="Q64" s="55"/>
      <c r="R64" s="55"/>
      <c r="S64" s="55"/>
      <c r="T64" s="55"/>
      <c r="U64" s="55"/>
      <c r="V64" s="55"/>
      <c r="W64" s="55"/>
      <c r="X64" s="55"/>
      <c r="Y64" s="55"/>
    </row>
    <row r="65" spans="1:25" ht="12.5">
      <c r="A65" s="55"/>
      <c r="B65" s="55"/>
      <c r="C65" s="55"/>
      <c r="D65" s="55"/>
      <c r="E65" s="55"/>
      <c r="F65" s="55"/>
      <c r="G65" s="55"/>
      <c r="H65" s="55"/>
      <c r="I65" s="55"/>
      <c r="J65" s="55"/>
      <c r="K65" s="55"/>
      <c r="L65" s="55"/>
      <c r="M65" s="55"/>
      <c r="N65" s="55"/>
      <c r="O65" s="55"/>
      <c r="P65" s="55"/>
      <c r="Q65" s="55"/>
      <c r="R65" s="55"/>
      <c r="S65" s="55"/>
      <c r="T65" s="55"/>
      <c r="U65" s="55"/>
      <c r="V65" s="55"/>
      <c r="W65" s="55"/>
      <c r="X65" s="55"/>
      <c r="Y65" s="55"/>
    </row>
    <row r="66" spans="1:25" ht="12.5">
      <c r="A66" s="55"/>
      <c r="B66" s="55"/>
      <c r="C66" s="55"/>
      <c r="D66" s="55"/>
      <c r="E66" s="55"/>
      <c r="F66" s="55"/>
      <c r="G66" s="55"/>
      <c r="H66" s="55"/>
      <c r="I66" s="55"/>
      <c r="J66" s="55"/>
      <c r="K66" s="55"/>
      <c r="L66" s="55"/>
      <c r="M66" s="55"/>
      <c r="N66" s="55"/>
      <c r="O66" s="55"/>
      <c r="P66" s="55"/>
      <c r="Q66" s="55"/>
      <c r="R66" s="55"/>
      <c r="S66" s="55"/>
      <c r="T66" s="55"/>
      <c r="U66" s="55"/>
      <c r="V66" s="55"/>
      <c r="W66" s="55"/>
      <c r="X66" s="55"/>
      <c r="Y66" s="55"/>
    </row>
    <row r="67" spans="1:25" ht="12.5">
      <c r="A67" s="55"/>
      <c r="B67" s="55"/>
      <c r="C67" s="55"/>
      <c r="D67" s="55"/>
      <c r="E67" s="55"/>
      <c r="F67" s="55"/>
      <c r="G67" s="55"/>
      <c r="H67" s="55"/>
      <c r="I67" s="55"/>
      <c r="J67" s="55"/>
      <c r="K67" s="55"/>
      <c r="L67" s="55"/>
      <c r="M67" s="55"/>
      <c r="N67" s="55"/>
      <c r="O67" s="55"/>
      <c r="P67" s="55"/>
      <c r="Q67" s="55"/>
      <c r="R67" s="55"/>
      <c r="S67" s="55"/>
      <c r="T67" s="55"/>
      <c r="U67" s="55"/>
      <c r="V67" s="55"/>
      <c r="W67" s="55"/>
      <c r="X67" s="55"/>
      <c r="Y67" s="55"/>
    </row>
    <row r="68" spans="1:25" ht="12.5">
      <c r="A68" s="55"/>
      <c r="B68" s="55"/>
      <c r="C68" s="55"/>
      <c r="D68" s="55"/>
      <c r="E68" s="55"/>
      <c r="F68" s="55"/>
      <c r="G68" s="55"/>
      <c r="H68" s="55"/>
      <c r="I68" s="55"/>
      <c r="J68" s="55"/>
      <c r="K68" s="55"/>
      <c r="L68" s="55"/>
      <c r="M68" s="55"/>
      <c r="N68" s="55"/>
      <c r="O68" s="55"/>
      <c r="P68" s="55"/>
      <c r="Q68" s="55"/>
      <c r="R68" s="55"/>
      <c r="S68" s="55"/>
      <c r="T68" s="55"/>
      <c r="U68" s="55"/>
      <c r="V68" s="55"/>
      <c r="W68" s="55"/>
      <c r="X68" s="55"/>
      <c r="Y68" s="55"/>
    </row>
    <row r="69" spans="1:25" ht="12.5">
      <c r="A69" s="55"/>
      <c r="B69" s="55"/>
      <c r="C69" s="55"/>
      <c r="D69" s="55"/>
      <c r="E69" s="55"/>
      <c r="F69" s="55"/>
      <c r="G69" s="55"/>
      <c r="H69" s="55"/>
      <c r="I69" s="55"/>
      <c r="J69" s="55"/>
      <c r="K69" s="55"/>
      <c r="L69" s="55"/>
      <c r="M69" s="55"/>
      <c r="N69" s="55"/>
      <c r="O69" s="55"/>
      <c r="P69" s="55"/>
      <c r="Q69" s="55"/>
      <c r="R69" s="55"/>
      <c r="S69" s="55"/>
      <c r="T69" s="55"/>
      <c r="U69" s="55"/>
      <c r="V69" s="55"/>
      <c r="W69" s="55"/>
      <c r="X69" s="55"/>
      <c r="Y69" s="55"/>
    </row>
    <row r="70" spans="1:25" ht="12.5">
      <c r="A70" s="55"/>
      <c r="B70" s="55"/>
      <c r="C70" s="55"/>
      <c r="D70" s="55"/>
      <c r="E70" s="55"/>
      <c r="F70" s="55"/>
      <c r="G70" s="55"/>
      <c r="H70" s="55"/>
      <c r="I70" s="55"/>
      <c r="J70" s="55"/>
      <c r="K70" s="55"/>
      <c r="L70" s="55"/>
      <c r="M70" s="55"/>
      <c r="N70" s="55"/>
      <c r="O70" s="55"/>
      <c r="P70" s="55"/>
      <c r="Q70" s="55"/>
      <c r="R70" s="55"/>
      <c r="S70" s="55"/>
      <c r="T70" s="55"/>
      <c r="U70" s="55"/>
      <c r="V70" s="55"/>
      <c r="W70" s="55"/>
      <c r="X70" s="55"/>
      <c r="Y70" s="55"/>
    </row>
    <row r="71" spans="1:25" ht="12.5">
      <c r="A71" s="55"/>
      <c r="B71" s="55"/>
      <c r="C71" s="55"/>
      <c r="D71" s="55"/>
      <c r="E71" s="55"/>
      <c r="F71" s="55"/>
      <c r="G71" s="55"/>
      <c r="H71" s="55"/>
      <c r="I71" s="55"/>
      <c r="J71" s="55"/>
      <c r="K71" s="55"/>
      <c r="L71" s="55"/>
      <c r="M71" s="55"/>
      <c r="N71" s="55"/>
      <c r="O71" s="55"/>
      <c r="P71" s="55"/>
      <c r="Q71" s="55"/>
      <c r="R71" s="55"/>
      <c r="S71" s="55"/>
      <c r="T71" s="55"/>
      <c r="U71" s="55"/>
      <c r="V71" s="55"/>
      <c r="W71" s="55"/>
      <c r="X71" s="55"/>
      <c r="Y71" s="55"/>
    </row>
    <row r="72" spans="1:25" ht="12.5">
      <c r="A72" s="55"/>
      <c r="B72" s="55"/>
      <c r="C72" s="55"/>
      <c r="D72" s="55"/>
      <c r="E72" s="55"/>
      <c r="F72" s="55"/>
      <c r="G72" s="55"/>
      <c r="H72" s="55"/>
      <c r="I72" s="55"/>
      <c r="J72" s="55"/>
      <c r="K72" s="55"/>
      <c r="L72" s="55"/>
      <c r="M72" s="55"/>
      <c r="N72" s="55"/>
      <c r="O72" s="55"/>
      <c r="P72" s="55"/>
      <c r="Q72" s="55"/>
      <c r="R72" s="55"/>
      <c r="S72" s="55"/>
      <c r="T72" s="55"/>
      <c r="U72" s="55"/>
      <c r="V72" s="55"/>
      <c r="W72" s="55"/>
      <c r="X72" s="55"/>
      <c r="Y72" s="55"/>
    </row>
    <row r="73" spans="1:25" ht="12.5">
      <c r="A73" s="55"/>
      <c r="B73" s="55"/>
      <c r="C73" s="55"/>
      <c r="D73" s="55"/>
      <c r="E73" s="55"/>
      <c r="F73" s="55"/>
      <c r="G73" s="55"/>
      <c r="H73" s="55"/>
      <c r="I73" s="55"/>
      <c r="J73" s="55"/>
      <c r="K73" s="55"/>
      <c r="L73" s="55"/>
      <c r="M73" s="55"/>
      <c r="N73" s="55"/>
      <c r="O73" s="55"/>
      <c r="P73" s="55"/>
      <c r="Q73" s="55"/>
      <c r="R73" s="55"/>
      <c r="S73" s="55"/>
      <c r="T73" s="55"/>
      <c r="U73" s="55"/>
      <c r="V73" s="55"/>
      <c r="W73" s="55"/>
      <c r="X73" s="55"/>
      <c r="Y73" s="55"/>
    </row>
    <row r="74" spans="1:25" ht="12.5">
      <c r="A74" s="55"/>
      <c r="B74" s="55"/>
      <c r="C74" s="55"/>
      <c r="D74" s="55"/>
      <c r="E74" s="55"/>
      <c r="F74" s="55"/>
      <c r="G74" s="55"/>
      <c r="H74" s="55"/>
      <c r="I74" s="55"/>
      <c r="J74" s="55"/>
      <c r="K74" s="55"/>
      <c r="L74" s="55"/>
      <c r="M74" s="55"/>
      <c r="N74" s="55"/>
      <c r="O74" s="55"/>
      <c r="P74" s="55"/>
      <c r="Q74" s="55"/>
      <c r="R74" s="55"/>
      <c r="S74" s="55"/>
      <c r="T74" s="55"/>
      <c r="U74" s="55"/>
      <c r="V74" s="55"/>
      <c r="W74" s="55"/>
      <c r="X74" s="55"/>
      <c r="Y74" s="55"/>
    </row>
    <row r="75" spans="1:25" ht="12.5">
      <c r="A75" s="55"/>
      <c r="B75" s="55"/>
      <c r="C75" s="55"/>
      <c r="D75" s="55"/>
      <c r="E75" s="55"/>
      <c r="F75" s="55"/>
      <c r="G75" s="55"/>
      <c r="H75" s="55"/>
      <c r="I75" s="55"/>
      <c r="J75" s="55"/>
      <c r="K75" s="55"/>
      <c r="L75" s="55"/>
      <c r="M75" s="55"/>
      <c r="N75" s="55"/>
      <c r="O75" s="55"/>
      <c r="P75" s="55"/>
      <c r="Q75" s="55"/>
      <c r="R75" s="55"/>
      <c r="S75" s="55"/>
      <c r="T75" s="55"/>
      <c r="U75" s="55"/>
      <c r="V75" s="55"/>
      <c r="W75" s="55"/>
      <c r="X75" s="55"/>
      <c r="Y75" s="55"/>
    </row>
    <row r="76" spans="1:25" ht="12.5">
      <c r="A76" s="55"/>
      <c r="B76" s="55"/>
      <c r="C76" s="55"/>
      <c r="D76" s="55"/>
      <c r="E76" s="55"/>
      <c r="F76" s="55"/>
      <c r="G76" s="55"/>
      <c r="H76" s="55"/>
      <c r="I76" s="55"/>
      <c r="J76" s="55"/>
      <c r="K76" s="55"/>
      <c r="L76" s="55"/>
      <c r="M76" s="55"/>
      <c r="N76" s="55"/>
      <c r="O76" s="55"/>
      <c r="P76" s="55"/>
      <c r="Q76" s="55"/>
      <c r="R76" s="55"/>
      <c r="S76" s="55"/>
      <c r="T76" s="55"/>
      <c r="U76" s="55"/>
      <c r="V76" s="55"/>
      <c r="W76" s="55"/>
      <c r="X76" s="55"/>
      <c r="Y76" s="55"/>
    </row>
    <row r="77" spans="1:25" ht="12.5">
      <c r="A77" s="55"/>
      <c r="B77" s="55"/>
      <c r="C77" s="55"/>
      <c r="D77" s="55"/>
      <c r="E77" s="55"/>
      <c r="F77" s="55"/>
      <c r="G77" s="55"/>
      <c r="H77" s="55"/>
      <c r="I77" s="55"/>
      <c r="J77" s="55"/>
      <c r="K77" s="55"/>
      <c r="L77" s="55"/>
      <c r="M77" s="55"/>
      <c r="N77" s="55"/>
      <c r="O77" s="55"/>
      <c r="P77" s="55"/>
      <c r="Q77" s="55"/>
      <c r="R77" s="55"/>
      <c r="S77" s="55"/>
      <c r="T77" s="55"/>
      <c r="U77" s="55"/>
      <c r="V77" s="55"/>
      <c r="W77" s="55"/>
      <c r="X77" s="55"/>
      <c r="Y77" s="55"/>
    </row>
    <row r="78" spans="1:25" ht="12.5">
      <c r="A78" s="55"/>
      <c r="B78" s="55"/>
      <c r="C78" s="55"/>
      <c r="D78" s="55"/>
      <c r="E78" s="55"/>
      <c r="F78" s="55"/>
      <c r="G78" s="55"/>
      <c r="H78" s="55"/>
      <c r="I78" s="55"/>
      <c r="J78" s="55"/>
      <c r="K78" s="55"/>
      <c r="L78" s="55"/>
      <c r="M78" s="55"/>
      <c r="N78" s="55"/>
      <c r="O78" s="55"/>
      <c r="P78" s="55"/>
      <c r="Q78" s="55"/>
      <c r="R78" s="55"/>
      <c r="S78" s="55"/>
      <c r="T78" s="55"/>
      <c r="U78" s="55"/>
      <c r="V78" s="55"/>
      <c r="W78" s="55"/>
      <c r="X78" s="55"/>
      <c r="Y78" s="55"/>
    </row>
    <row r="79" spans="1:25" ht="12.5">
      <c r="A79" s="55"/>
      <c r="B79" s="55"/>
      <c r="C79" s="55"/>
      <c r="D79" s="55"/>
      <c r="E79" s="55"/>
      <c r="F79" s="55"/>
      <c r="G79" s="55"/>
      <c r="H79" s="55"/>
      <c r="I79" s="55"/>
      <c r="J79" s="55"/>
      <c r="K79" s="55"/>
      <c r="L79" s="55"/>
      <c r="M79" s="55"/>
      <c r="N79" s="55"/>
      <c r="O79" s="55"/>
      <c r="P79" s="55"/>
      <c r="Q79" s="55"/>
      <c r="R79" s="55"/>
      <c r="S79" s="55"/>
      <c r="T79" s="55"/>
      <c r="U79" s="55"/>
      <c r="V79" s="55"/>
      <c r="W79" s="55"/>
      <c r="X79" s="55"/>
      <c r="Y79" s="55"/>
    </row>
    <row r="80" spans="1:25" ht="12.5">
      <c r="A80" s="55"/>
      <c r="B80" s="55"/>
      <c r="C80" s="55"/>
      <c r="D80" s="55"/>
      <c r="E80" s="55"/>
      <c r="F80" s="55"/>
      <c r="G80" s="55"/>
      <c r="H80" s="55"/>
      <c r="I80" s="55"/>
      <c r="J80" s="55"/>
      <c r="K80" s="55"/>
      <c r="L80" s="55"/>
      <c r="M80" s="55"/>
      <c r="N80" s="55"/>
      <c r="O80" s="55"/>
      <c r="P80" s="55"/>
      <c r="Q80" s="55"/>
      <c r="R80" s="55"/>
      <c r="S80" s="55"/>
      <c r="T80" s="55"/>
      <c r="U80" s="55"/>
      <c r="V80" s="55"/>
      <c r="W80" s="55"/>
      <c r="X80" s="55"/>
      <c r="Y80" s="55"/>
    </row>
    <row r="81" spans="1:25" ht="12.5">
      <c r="A81" s="55"/>
      <c r="B81" s="55"/>
      <c r="C81" s="55"/>
      <c r="D81" s="55"/>
      <c r="E81" s="55"/>
      <c r="F81" s="55"/>
      <c r="G81" s="55"/>
      <c r="H81" s="55"/>
      <c r="I81" s="55"/>
      <c r="J81" s="55"/>
      <c r="K81" s="55"/>
      <c r="L81" s="55"/>
      <c r="M81" s="55"/>
      <c r="N81" s="55"/>
      <c r="O81" s="55"/>
      <c r="P81" s="55"/>
      <c r="Q81" s="55"/>
      <c r="R81" s="55"/>
      <c r="S81" s="55"/>
      <c r="T81" s="55"/>
      <c r="U81" s="55"/>
      <c r="V81" s="55"/>
      <c r="W81" s="55"/>
      <c r="X81" s="55"/>
      <c r="Y81" s="55"/>
    </row>
    <row r="82" spans="1:25" ht="12.5">
      <c r="A82" s="55"/>
      <c r="B82" s="55"/>
      <c r="C82" s="55"/>
      <c r="D82" s="55"/>
      <c r="E82" s="55"/>
      <c r="F82" s="55"/>
      <c r="G82" s="55"/>
      <c r="H82" s="55"/>
      <c r="I82" s="55"/>
      <c r="J82" s="55"/>
      <c r="K82" s="55"/>
      <c r="L82" s="55"/>
      <c r="M82" s="55"/>
      <c r="N82" s="55"/>
      <c r="O82" s="55"/>
      <c r="P82" s="55"/>
      <c r="Q82" s="55"/>
      <c r="R82" s="55"/>
      <c r="S82" s="55"/>
      <c r="T82" s="55"/>
      <c r="U82" s="55"/>
      <c r="V82" s="55"/>
      <c r="W82" s="55"/>
      <c r="X82" s="55"/>
      <c r="Y82" s="55"/>
    </row>
    <row r="83" spans="1:25" ht="12.5">
      <c r="A83" s="55"/>
      <c r="B83" s="55"/>
      <c r="C83" s="55"/>
      <c r="D83" s="55"/>
      <c r="E83" s="55"/>
      <c r="F83" s="55"/>
      <c r="G83" s="55"/>
      <c r="H83" s="55"/>
      <c r="I83" s="55"/>
      <c r="J83" s="55"/>
      <c r="K83" s="55"/>
      <c r="L83" s="55"/>
      <c r="M83" s="55"/>
      <c r="N83" s="55"/>
      <c r="O83" s="55"/>
      <c r="P83" s="55"/>
      <c r="Q83" s="55"/>
      <c r="R83" s="55"/>
      <c r="S83" s="55"/>
      <c r="T83" s="55"/>
      <c r="U83" s="55"/>
      <c r="V83" s="55"/>
      <c r="W83" s="55"/>
      <c r="X83" s="55"/>
      <c r="Y83" s="55"/>
    </row>
    <row r="84" spans="1:25" ht="12.5">
      <c r="A84" s="55"/>
      <c r="B84" s="55"/>
      <c r="C84" s="55"/>
      <c r="D84" s="55"/>
      <c r="E84" s="55"/>
      <c r="F84" s="55"/>
      <c r="G84" s="55"/>
      <c r="H84" s="55"/>
      <c r="I84" s="55"/>
      <c r="J84" s="55"/>
      <c r="K84" s="55"/>
      <c r="L84" s="55"/>
      <c r="M84" s="55"/>
      <c r="N84" s="55"/>
      <c r="O84" s="55"/>
      <c r="P84" s="55"/>
      <c r="Q84" s="55"/>
      <c r="R84" s="55"/>
      <c r="S84" s="55"/>
      <c r="T84" s="55"/>
      <c r="U84" s="55"/>
      <c r="V84" s="55"/>
      <c r="W84" s="55"/>
      <c r="X84" s="55"/>
      <c r="Y84" s="55"/>
    </row>
    <row r="85" spans="1:25" ht="12.5">
      <c r="A85" s="55"/>
      <c r="B85" s="55"/>
      <c r="C85" s="55"/>
      <c r="D85" s="55"/>
      <c r="E85" s="55"/>
      <c r="F85" s="55"/>
      <c r="G85" s="55"/>
      <c r="H85" s="55"/>
      <c r="I85" s="55"/>
      <c r="J85" s="55"/>
      <c r="K85" s="55"/>
      <c r="L85" s="55"/>
      <c r="M85" s="55"/>
      <c r="N85" s="55"/>
      <c r="O85" s="55"/>
      <c r="P85" s="55"/>
      <c r="Q85" s="55"/>
      <c r="R85" s="55"/>
      <c r="S85" s="55"/>
      <c r="T85" s="55"/>
      <c r="U85" s="55"/>
      <c r="V85" s="55"/>
      <c r="W85" s="55"/>
      <c r="X85" s="55"/>
      <c r="Y85" s="55"/>
    </row>
    <row r="86" spans="1:25" ht="12.5">
      <c r="A86" s="55"/>
      <c r="B86" s="55"/>
      <c r="C86" s="55"/>
      <c r="D86" s="55"/>
      <c r="E86" s="55"/>
      <c r="F86" s="55"/>
      <c r="G86" s="55"/>
      <c r="H86" s="55"/>
      <c r="I86" s="55"/>
      <c r="J86" s="55"/>
      <c r="K86" s="55"/>
      <c r="L86" s="55"/>
      <c r="M86" s="55"/>
      <c r="N86" s="55"/>
      <c r="O86" s="55"/>
      <c r="P86" s="55"/>
      <c r="Q86" s="55"/>
      <c r="R86" s="55"/>
      <c r="S86" s="55"/>
      <c r="T86" s="55"/>
      <c r="U86" s="55"/>
      <c r="V86" s="55"/>
      <c r="W86" s="55"/>
      <c r="X86" s="55"/>
      <c r="Y86" s="55"/>
    </row>
    <row r="87" spans="1:25" ht="12.5">
      <c r="A87" s="55"/>
      <c r="B87" s="55"/>
      <c r="C87" s="55"/>
      <c r="D87" s="55"/>
      <c r="E87" s="55"/>
      <c r="F87" s="55"/>
      <c r="G87" s="55"/>
      <c r="H87" s="55"/>
      <c r="I87" s="55"/>
      <c r="J87" s="55"/>
      <c r="K87" s="55"/>
      <c r="L87" s="55"/>
      <c r="M87" s="55"/>
      <c r="N87" s="55"/>
      <c r="O87" s="55"/>
      <c r="P87" s="55"/>
      <c r="Q87" s="55"/>
      <c r="R87" s="55"/>
      <c r="S87" s="55"/>
      <c r="T87" s="55"/>
      <c r="U87" s="55"/>
      <c r="V87" s="55"/>
      <c r="W87" s="55"/>
      <c r="X87" s="55"/>
      <c r="Y87" s="55"/>
    </row>
    <row r="88" spans="1:25" ht="12.5">
      <c r="A88" s="55"/>
      <c r="B88" s="55"/>
      <c r="C88" s="55"/>
      <c r="D88" s="55"/>
      <c r="E88" s="55"/>
      <c r="F88" s="55"/>
      <c r="G88" s="55"/>
      <c r="H88" s="55"/>
      <c r="I88" s="55"/>
      <c r="J88" s="55"/>
      <c r="K88" s="55"/>
      <c r="L88" s="55"/>
      <c r="M88" s="55"/>
      <c r="N88" s="55"/>
      <c r="O88" s="55"/>
      <c r="P88" s="55"/>
      <c r="Q88" s="55"/>
      <c r="R88" s="55"/>
      <c r="S88" s="55"/>
      <c r="T88" s="55"/>
      <c r="U88" s="55"/>
      <c r="V88" s="55"/>
      <c r="W88" s="55"/>
      <c r="X88" s="55"/>
      <c r="Y88" s="55"/>
    </row>
    <row r="89" spans="1:25" ht="12.5">
      <c r="A89" s="55"/>
      <c r="B89" s="55"/>
      <c r="C89" s="55"/>
      <c r="D89" s="55"/>
      <c r="E89" s="55"/>
      <c r="F89" s="55"/>
      <c r="G89" s="55"/>
      <c r="H89" s="55"/>
      <c r="I89" s="55"/>
      <c r="J89" s="55"/>
      <c r="K89" s="55"/>
      <c r="L89" s="55"/>
      <c r="M89" s="55"/>
      <c r="N89" s="55"/>
      <c r="O89" s="55"/>
      <c r="P89" s="55"/>
      <c r="Q89" s="55"/>
      <c r="R89" s="55"/>
      <c r="S89" s="55"/>
      <c r="T89" s="55"/>
      <c r="U89" s="55"/>
      <c r="V89" s="55"/>
      <c r="W89" s="55"/>
      <c r="X89" s="55"/>
      <c r="Y89" s="55"/>
    </row>
    <row r="90" spans="1:25" ht="12.5">
      <c r="A90" s="55"/>
      <c r="B90" s="55"/>
      <c r="C90" s="55"/>
      <c r="D90" s="55"/>
      <c r="E90" s="55"/>
      <c r="F90" s="55"/>
      <c r="G90" s="55"/>
      <c r="H90" s="55"/>
      <c r="I90" s="55"/>
      <c r="J90" s="55"/>
      <c r="K90" s="55"/>
      <c r="L90" s="55"/>
      <c r="M90" s="55"/>
      <c r="N90" s="55"/>
      <c r="O90" s="55"/>
      <c r="P90" s="55"/>
      <c r="Q90" s="55"/>
      <c r="R90" s="55"/>
      <c r="S90" s="55"/>
      <c r="T90" s="55"/>
      <c r="U90" s="55"/>
      <c r="V90" s="55"/>
      <c r="W90" s="55"/>
      <c r="X90" s="55"/>
      <c r="Y90" s="55"/>
    </row>
    <row r="91" spans="1:25" ht="12.5">
      <c r="A91" s="55"/>
      <c r="B91" s="55"/>
      <c r="C91" s="55"/>
      <c r="D91" s="55"/>
      <c r="E91" s="55"/>
      <c r="F91" s="55"/>
      <c r="G91" s="55"/>
      <c r="H91" s="55"/>
      <c r="I91" s="55"/>
      <c r="J91" s="55"/>
      <c r="K91" s="55"/>
      <c r="L91" s="55"/>
      <c r="M91" s="55"/>
      <c r="N91" s="55"/>
      <c r="O91" s="55"/>
      <c r="P91" s="55"/>
      <c r="Q91" s="55"/>
      <c r="R91" s="55"/>
      <c r="S91" s="55"/>
      <c r="T91" s="55"/>
      <c r="U91" s="55"/>
      <c r="V91" s="55"/>
      <c r="W91" s="55"/>
      <c r="X91" s="55"/>
      <c r="Y91" s="55"/>
    </row>
    <row r="92" spans="1:25" ht="12.5">
      <c r="A92" s="55"/>
      <c r="B92" s="55"/>
      <c r="C92" s="55"/>
      <c r="D92" s="55"/>
      <c r="E92" s="55"/>
      <c r="F92" s="55"/>
      <c r="G92" s="55"/>
      <c r="H92" s="55"/>
      <c r="I92" s="55"/>
      <c r="J92" s="55"/>
      <c r="K92" s="55"/>
      <c r="L92" s="55"/>
      <c r="M92" s="55"/>
      <c r="N92" s="55"/>
      <c r="O92" s="55"/>
      <c r="P92" s="55"/>
      <c r="Q92" s="55"/>
      <c r="R92" s="55"/>
      <c r="S92" s="55"/>
      <c r="T92" s="55"/>
      <c r="U92" s="55"/>
      <c r="V92" s="55"/>
      <c r="W92" s="55"/>
      <c r="X92" s="55"/>
      <c r="Y92" s="55"/>
    </row>
    <row r="93" spans="1:25" ht="12.5">
      <c r="A93" s="55"/>
      <c r="B93" s="55"/>
      <c r="C93" s="55"/>
      <c r="D93" s="55"/>
      <c r="E93" s="55"/>
      <c r="F93" s="55"/>
      <c r="G93" s="55"/>
      <c r="H93" s="55"/>
      <c r="I93" s="55"/>
      <c r="J93" s="55"/>
      <c r="K93" s="55"/>
      <c r="L93" s="55"/>
      <c r="M93" s="55"/>
      <c r="N93" s="55"/>
      <c r="O93" s="55"/>
      <c r="P93" s="55"/>
      <c r="Q93" s="55"/>
      <c r="R93" s="55"/>
      <c r="S93" s="55"/>
      <c r="T93" s="55"/>
      <c r="U93" s="55"/>
      <c r="V93" s="55"/>
      <c r="W93" s="55"/>
      <c r="X93" s="55"/>
      <c r="Y93" s="55"/>
    </row>
    <row r="94" spans="1:25" ht="12.5">
      <c r="A94" s="55"/>
      <c r="B94" s="55"/>
      <c r="C94" s="55"/>
      <c r="D94" s="55"/>
      <c r="E94" s="55"/>
      <c r="F94" s="55"/>
      <c r="G94" s="55"/>
      <c r="H94" s="55"/>
      <c r="I94" s="55"/>
      <c r="J94" s="55"/>
      <c r="K94" s="55"/>
      <c r="L94" s="55"/>
      <c r="M94" s="55"/>
      <c r="N94" s="55"/>
      <c r="O94" s="55"/>
      <c r="P94" s="55"/>
      <c r="Q94" s="55"/>
      <c r="R94" s="55"/>
      <c r="S94" s="55"/>
      <c r="T94" s="55"/>
      <c r="U94" s="55"/>
      <c r="V94" s="55"/>
      <c r="W94" s="55"/>
      <c r="X94" s="55"/>
      <c r="Y94" s="55"/>
    </row>
    <row r="95" spans="1:25" ht="12.5">
      <c r="A95" s="55"/>
      <c r="B95" s="55"/>
      <c r="C95" s="55"/>
      <c r="D95" s="55"/>
      <c r="E95" s="55"/>
      <c r="F95" s="55"/>
      <c r="G95" s="55"/>
      <c r="H95" s="55"/>
      <c r="I95" s="55"/>
      <c r="J95" s="55"/>
      <c r="K95" s="55"/>
      <c r="L95" s="55"/>
      <c r="M95" s="55"/>
      <c r="N95" s="55"/>
      <c r="O95" s="55"/>
      <c r="P95" s="55"/>
      <c r="Q95" s="55"/>
      <c r="R95" s="55"/>
      <c r="S95" s="55"/>
      <c r="T95" s="55"/>
      <c r="U95" s="55"/>
      <c r="V95" s="55"/>
      <c r="W95" s="55"/>
      <c r="X95" s="55"/>
      <c r="Y95" s="55"/>
    </row>
    <row r="96" spans="1:25" ht="12.5">
      <c r="A96" s="55"/>
      <c r="B96" s="55"/>
      <c r="C96" s="55"/>
      <c r="D96" s="55"/>
      <c r="E96" s="55"/>
      <c r="F96" s="55"/>
      <c r="G96" s="55"/>
      <c r="H96" s="55"/>
      <c r="I96" s="55"/>
      <c r="J96" s="55"/>
      <c r="K96" s="55"/>
      <c r="L96" s="55"/>
      <c r="M96" s="55"/>
      <c r="N96" s="55"/>
      <c r="O96" s="55"/>
      <c r="P96" s="55"/>
      <c r="Q96" s="55"/>
      <c r="R96" s="55"/>
      <c r="S96" s="55"/>
      <c r="T96" s="55"/>
      <c r="U96" s="55"/>
      <c r="V96" s="55"/>
      <c r="W96" s="55"/>
      <c r="X96" s="55"/>
      <c r="Y96" s="55"/>
    </row>
    <row r="97" spans="1:25" ht="12.5">
      <c r="A97" s="55"/>
      <c r="B97" s="55"/>
      <c r="C97" s="55"/>
      <c r="D97" s="55"/>
      <c r="E97" s="55"/>
      <c r="F97" s="55"/>
      <c r="G97" s="55"/>
      <c r="H97" s="55"/>
      <c r="I97" s="55"/>
      <c r="J97" s="55"/>
      <c r="K97" s="55"/>
      <c r="L97" s="55"/>
      <c r="M97" s="55"/>
      <c r="N97" s="55"/>
      <c r="O97" s="55"/>
      <c r="P97" s="55"/>
      <c r="Q97" s="55"/>
      <c r="R97" s="55"/>
      <c r="S97" s="55"/>
      <c r="T97" s="55"/>
      <c r="U97" s="55"/>
      <c r="V97" s="55"/>
      <c r="W97" s="55"/>
      <c r="X97" s="55"/>
      <c r="Y97" s="55"/>
    </row>
    <row r="98" spans="1:25" ht="12.5">
      <c r="A98" s="55"/>
      <c r="B98" s="55"/>
      <c r="C98" s="55"/>
      <c r="D98" s="55"/>
      <c r="E98" s="55"/>
      <c r="F98" s="55"/>
      <c r="G98" s="55"/>
      <c r="H98" s="55"/>
      <c r="I98" s="55"/>
      <c r="J98" s="55"/>
      <c r="K98" s="55"/>
      <c r="L98" s="55"/>
      <c r="M98" s="55"/>
      <c r="N98" s="55"/>
      <c r="O98" s="55"/>
      <c r="P98" s="55"/>
      <c r="Q98" s="55"/>
      <c r="R98" s="55"/>
      <c r="S98" s="55"/>
      <c r="T98" s="55"/>
      <c r="U98" s="55"/>
      <c r="V98" s="55"/>
      <c r="W98" s="55"/>
      <c r="X98" s="55"/>
      <c r="Y98" s="55"/>
    </row>
    <row r="99" spans="1:25" ht="12.5">
      <c r="A99" s="55"/>
      <c r="B99" s="55"/>
      <c r="C99" s="55"/>
      <c r="D99" s="55"/>
      <c r="E99" s="55"/>
      <c r="F99" s="55"/>
      <c r="G99" s="55"/>
      <c r="H99" s="55"/>
      <c r="I99" s="55"/>
      <c r="J99" s="55"/>
      <c r="K99" s="55"/>
      <c r="L99" s="55"/>
      <c r="M99" s="55"/>
      <c r="N99" s="55"/>
      <c r="O99" s="55"/>
      <c r="P99" s="55"/>
      <c r="Q99" s="55"/>
      <c r="R99" s="55"/>
      <c r="S99" s="55"/>
      <c r="T99" s="55"/>
      <c r="U99" s="55"/>
      <c r="V99" s="55"/>
      <c r="W99" s="55"/>
      <c r="X99" s="55"/>
      <c r="Y99" s="55"/>
    </row>
    <row r="100" spans="1:25" ht="1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row>
    <row r="101" spans="1:25" ht="1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row>
    <row r="102" spans="1:25" ht="1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row>
    <row r="103" spans="1:25" ht="1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row>
    <row r="104" spans="1:25" ht="1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row>
    <row r="105" spans="1:25" ht="1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row>
    <row r="106" spans="1:25" ht="1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row>
    <row r="107" spans="1:25" ht="1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row>
    <row r="108" spans="1:25" ht="1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row>
    <row r="109" spans="1:25" ht="1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row>
    <row r="110" spans="1:25" ht="1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row>
    <row r="111" spans="1:25" ht="1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row>
    <row r="112" spans="1:25" ht="1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row>
    <row r="113" spans="1:25" ht="1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row>
    <row r="114" spans="1:25" ht="1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row>
    <row r="115" spans="1:25" ht="1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row>
    <row r="116" spans="1:25" ht="1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row>
    <row r="117" spans="1:25" ht="1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row>
    <row r="118" spans="1:25" ht="1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row>
    <row r="119" spans="1:25" ht="1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row>
    <row r="120" spans="1:25" ht="1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row>
    <row r="121" spans="1:25" ht="1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row>
    <row r="122" spans="1:25" ht="1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row>
    <row r="123" spans="1:25" ht="1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row>
    <row r="124" spans="1:25" ht="1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row>
    <row r="125" spans="1:25" ht="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row>
    <row r="126" spans="1:25" ht="1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row>
    <row r="127" spans="1:25" ht="1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row>
    <row r="128" spans="1:25" ht="1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row>
    <row r="129" spans="1:25" ht="1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row>
    <row r="130" spans="1:25" ht="1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row>
    <row r="131" spans="1:25" ht="1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row>
    <row r="132" spans="1:25" ht="1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row>
    <row r="133" spans="1:25" ht="1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row>
    <row r="134" spans="1:25" ht="1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row>
    <row r="135" spans="1:25" ht="1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row>
    <row r="136" spans="1:25" ht="1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row>
    <row r="137" spans="1:25" ht="1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row>
    <row r="138" spans="1:25" ht="1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row>
    <row r="139" spans="1:25" ht="1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row>
    <row r="140" spans="1:25" ht="1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row>
    <row r="141" spans="1:25" ht="1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row>
    <row r="142" spans="1:25" ht="1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row>
    <row r="143" spans="1:25" ht="1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row>
    <row r="144" spans="1:25" ht="1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row>
    <row r="145" spans="1:25" ht="1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row>
    <row r="146" spans="1:25" ht="1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row>
    <row r="147" spans="1:25" ht="1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row>
    <row r="148" spans="1:25" ht="1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row>
    <row r="149" spans="1:25" ht="1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row>
    <row r="150" spans="1:25" ht="1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row>
    <row r="151" spans="1:25" ht="1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row>
    <row r="152" spans="1:25" ht="1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row>
    <row r="153" spans="1:25" ht="1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row>
    <row r="154" spans="1:25" ht="1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row>
    <row r="155" spans="1:25" ht="1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row>
    <row r="156" spans="1:25" ht="1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row>
    <row r="157" spans="1:25" ht="1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row>
    <row r="158" spans="1:25" ht="1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row>
    <row r="159" spans="1:25" ht="1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row>
    <row r="160" spans="1:25" ht="1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row>
    <row r="161" spans="1:25" ht="1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row>
    <row r="162" spans="1:25" ht="1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row>
    <row r="163" spans="1:25" ht="1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row>
    <row r="164" spans="1:25" ht="1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row>
    <row r="165" spans="1:25" ht="1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row>
    <row r="166" spans="1:25" ht="1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row>
    <row r="167" spans="1:25" ht="1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row>
    <row r="168" spans="1:25" ht="1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row>
    <row r="169" spans="1:25" ht="1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row>
    <row r="170" spans="1:25" ht="1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row>
    <row r="171" spans="1:25" ht="1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row>
    <row r="172" spans="1:25" ht="1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row>
    <row r="173" spans="1:25" ht="1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row>
    <row r="174" spans="1:25" ht="1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row>
    <row r="175" spans="1:25" ht="1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row>
    <row r="176" spans="1:25" ht="1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row>
    <row r="177" spans="1:25" ht="1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row>
    <row r="178" spans="1:25" ht="1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row>
    <row r="179" spans="1:25" ht="1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row>
    <row r="180" spans="1:25" ht="1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row>
    <row r="181" spans="1:25" ht="1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row>
    <row r="182" spans="1:25" ht="1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row>
    <row r="183" spans="1:25" ht="1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row>
    <row r="184" spans="1:25" ht="1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row>
    <row r="185" spans="1:25" ht="1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row>
    <row r="186" spans="1:25" ht="1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row>
    <row r="187" spans="1:25" ht="1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row>
    <row r="188" spans="1:25" ht="1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row>
    <row r="189" spans="1:25" ht="1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row>
    <row r="190" spans="1:25" ht="1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row>
    <row r="191" spans="1:25" ht="1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row>
    <row r="192" spans="1:25" ht="1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row>
    <row r="193" spans="1:25" ht="1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row>
    <row r="194" spans="1:25" ht="1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row>
    <row r="195" spans="1:25" ht="1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row>
    <row r="196" spans="1:25" ht="1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row>
    <row r="197" spans="1:25" ht="1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row>
    <row r="198" spans="1:25" ht="1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row>
    <row r="199" spans="1:25" ht="1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row>
    <row r="200" spans="1:25" ht="1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row>
    <row r="201" spans="1:25" ht="1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row>
    <row r="202" spans="1:25" ht="1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row>
    <row r="203" spans="1:25" ht="1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row>
    <row r="204" spans="1:25" ht="1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row>
    <row r="205" spans="1:25" ht="1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row>
    <row r="206" spans="1:25" ht="1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row>
    <row r="207" spans="1:25" ht="1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row>
    <row r="208" spans="1:25" ht="1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row>
    <row r="209" spans="1:25" ht="1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row>
    <row r="210" spans="1:25" ht="1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row>
    <row r="211" spans="1:25" ht="1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row>
    <row r="212" spans="1:25" ht="1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row>
    <row r="213" spans="1:25" ht="1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row>
    <row r="214" spans="1:25" ht="1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row>
    <row r="215" spans="1:25" ht="1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row>
    <row r="216" spans="1:25" ht="1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row>
    <row r="217" spans="1:25" ht="1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row>
    <row r="218" spans="1:25" ht="1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row>
    <row r="219" spans="1:25" ht="1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row>
    <row r="220" spans="1:25" ht="1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row>
    <row r="221" spans="1:25" ht="1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row>
    <row r="222" spans="1:25" ht="1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row>
    <row r="223" spans="1:25" ht="1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row>
    <row r="224" spans="1:25" ht="1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row>
    <row r="225" spans="1:25" ht="1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row>
    <row r="226" spans="1:25" ht="1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row>
    <row r="227" spans="1:25" ht="1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row>
    <row r="228" spans="1:25" ht="1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row>
    <row r="229" spans="1:25" ht="1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row>
    <row r="230" spans="1:25" ht="1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row>
    <row r="231" spans="1:25" ht="1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row>
    <row r="232" spans="1:25" ht="1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row>
    <row r="233" spans="1:25" ht="1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row>
    <row r="234" spans="1:25" ht="1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row>
    <row r="235" spans="1:25" ht="1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row>
    <row r="236" spans="1:25" ht="1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row>
    <row r="237" spans="1:25" ht="1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row>
    <row r="238" spans="1:25" ht="1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row>
    <row r="239" spans="1:25" ht="1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row>
    <row r="240" spans="1:25" ht="1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row>
    <row r="241" spans="1:25" ht="1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row>
    <row r="242" spans="1:25" ht="1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row>
    <row r="243" spans="1:25" ht="1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row>
    <row r="244" spans="1:25" ht="1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row>
    <row r="245" spans="1:25" ht="1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row>
    <row r="246" spans="1:25" ht="1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row>
    <row r="247" spans="1:25" ht="1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row>
    <row r="248" spans="1:25" ht="1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row>
    <row r="249" spans="1:25" ht="1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row>
    <row r="250" spans="1:25" ht="1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row>
    <row r="251" spans="1:25" ht="1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row>
    <row r="252" spans="1:25" ht="1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row>
    <row r="253" spans="1:25" ht="1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row>
    <row r="254" spans="1:25" ht="1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row>
    <row r="255" spans="1:25" ht="1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row>
    <row r="256" spans="1:25" ht="1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row>
    <row r="257" spans="1:25" ht="1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row>
    <row r="258" spans="1:25" ht="1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row>
    <row r="259" spans="1:25" ht="1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row>
    <row r="260" spans="1:25" ht="1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row>
    <row r="261" spans="1:25" ht="1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row>
    <row r="262" spans="1:25" ht="1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row>
    <row r="263" spans="1:25" ht="1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row>
    <row r="264" spans="1:25" ht="1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row>
    <row r="265" spans="1:25" ht="1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row>
    <row r="266" spans="1:25" ht="1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row>
    <row r="267" spans="1:25" ht="1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row>
    <row r="268" spans="1:25" ht="1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row>
    <row r="269" spans="1:25" ht="1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row>
    <row r="270" spans="1:25" ht="1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row>
    <row r="271" spans="1:25" ht="1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row>
    <row r="272" spans="1:25" ht="1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row>
    <row r="273" spans="1:25" ht="1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row>
    <row r="274" spans="1:25" ht="1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row>
    <row r="275" spans="1:25" ht="1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row>
    <row r="276" spans="1:25" ht="1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row>
    <row r="277" spans="1:25" ht="1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row>
    <row r="278" spans="1:25" ht="1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row>
    <row r="279" spans="1:25" ht="1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row>
    <row r="280" spans="1:25" ht="1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row>
    <row r="281" spans="1:25" ht="1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row>
    <row r="282" spans="1:25" ht="1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row>
    <row r="283" spans="1:25" ht="1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row>
    <row r="284" spans="1:25" ht="1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row>
    <row r="285" spans="1:25" ht="1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row>
    <row r="286" spans="1:25" ht="1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row>
    <row r="287" spans="1:25" ht="1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row>
    <row r="288" spans="1:25" ht="1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row>
    <row r="289" spans="1:25" ht="1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row>
    <row r="290" spans="1:25" ht="1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row>
    <row r="291" spans="1:25" ht="1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row>
    <row r="292" spans="1:25" ht="1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row>
    <row r="293" spans="1:25" ht="1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row>
    <row r="294" spans="1:25" ht="1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row>
    <row r="295" spans="1:25" ht="1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row>
    <row r="296" spans="1:25" ht="1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row>
    <row r="297" spans="1:25" ht="1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row>
    <row r="298" spans="1:25" ht="1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row>
    <row r="299" spans="1:25" ht="1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row>
    <row r="300" spans="1:25" ht="1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row>
    <row r="301" spans="1:25" ht="1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row>
    <row r="302" spans="1:25" ht="1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row>
    <row r="303" spans="1:25" ht="1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row>
    <row r="304" spans="1:25" ht="1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row>
    <row r="305" spans="1:25" ht="1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row>
    <row r="306" spans="1:25" ht="1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row>
    <row r="307" spans="1:25" ht="1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row>
    <row r="308" spans="1:25" ht="1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row>
    <row r="309" spans="1:25" ht="1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row>
    <row r="310" spans="1:25" ht="1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row>
    <row r="311" spans="1:25" ht="1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row>
    <row r="312" spans="1:25" ht="1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row>
    <row r="313" spans="1:25" ht="1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row>
    <row r="314" spans="1:25" ht="1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row>
    <row r="315" spans="1:25" ht="1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row>
    <row r="316" spans="1:25" ht="1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row>
    <row r="317" spans="1:25" ht="1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row>
    <row r="318" spans="1:25" ht="1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row>
    <row r="319" spans="1:25" ht="1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row>
    <row r="320" spans="1:25" ht="1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row>
    <row r="321" spans="1:25" ht="1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row>
    <row r="322" spans="1:25" ht="1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row>
    <row r="323" spans="1:25" ht="1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row>
    <row r="324" spans="1:25" ht="1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row>
    <row r="325" spans="1:25" ht="1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row>
    <row r="326" spans="1:25" ht="1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row>
    <row r="327" spans="1:25" ht="1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row>
    <row r="328" spans="1:25" ht="1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row>
    <row r="329" spans="1:25" ht="1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row>
    <row r="330" spans="1:25" ht="1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row>
    <row r="331" spans="1:25" ht="1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row>
    <row r="332" spans="1:25" ht="1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row>
    <row r="333" spans="1:25" ht="1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row>
    <row r="334" spans="1:25" ht="1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row>
    <row r="335" spans="1:25" ht="1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row>
    <row r="336" spans="1:25" ht="1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row>
    <row r="337" spans="1:25" ht="1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row>
    <row r="338" spans="1:25" ht="1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row>
    <row r="339" spans="1:25" ht="1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row>
    <row r="340" spans="1:25" ht="1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row>
    <row r="341" spans="1:25" ht="1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row>
    <row r="342" spans="1:25" ht="1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row>
    <row r="343" spans="1:25" ht="1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row>
    <row r="344" spans="1:25" ht="1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row>
    <row r="345" spans="1:25" ht="1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row>
    <row r="346" spans="1:25" ht="1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row>
    <row r="347" spans="1:25" ht="1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row>
    <row r="348" spans="1:25" ht="1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row>
    <row r="349" spans="1:25" ht="1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row>
    <row r="350" spans="1:25" ht="1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row>
    <row r="351" spans="1:25" ht="1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row>
    <row r="352" spans="1:25" ht="1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row>
    <row r="353" spans="1:25" ht="1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row>
    <row r="354" spans="1:25" ht="1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row>
    <row r="355" spans="1:25" ht="1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row>
    <row r="356" spans="1:25" ht="1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row>
    <row r="357" spans="1:25" ht="1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row>
    <row r="358" spans="1:25" ht="1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row>
    <row r="359" spans="1:25" ht="1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row>
    <row r="360" spans="1:25" ht="1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row>
    <row r="361" spans="1:25" ht="1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row>
    <row r="362" spans="1:25" ht="1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row>
    <row r="363" spans="1:25" ht="1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row>
    <row r="364" spans="1:25" ht="1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row>
    <row r="365" spans="1:25" ht="1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row>
    <row r="366" spans="1:25" ht="1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row>
    <row r="367" spans="1:25" ht="1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row>
    <row r="368" spans="1:25" ht="1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row>
    <row r="369" spans="1:25" ht="1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row>
    <row r="370" spans="1:25" ht="1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row>
    <row r="371" spans="1:25" ht="1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row>
    <row r="372" spans="1:25" ht="1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row>
    <row r="373" spans="1:25" ht="1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row>
    <row r="374" spans="1:25" ht="1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row>
    <row r="375" spans="1:25" ht="1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row>
    <row r="376" spans="1:25" ht="1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row>
    <row r="377" spans="1:25" ht="1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row>
    <row r="378" spans="1:25" ht="1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row>
    <row r="379" spans="1:25" ht="1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row>
    <row r="380" spans="1:25" ht="1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row>
    <row r="381" spans="1:25" ht="1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row>
    <row r="382" spans="1:25" ht="1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row>
    <row r="383" spans="1:25" ht="1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row>
    <row r="384" spans="1:25" ht="1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row>
    <row r="385" spans="1:25" ht="1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row>
    <row r="386" spans="1:25" ht="1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row>
    <row r="387" spans="1:25" ht="1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row>
    <row r="388" spans="1:25" ht="1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row>
    <row r="389" spans="1:25" ht="1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row>
    <row r="390" spans="1:25" ht="1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row>
    <row r="391" spans="1:25" ht="1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row>
    <row r="392" spans="1:25" ht="1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row>
    <row r="393" spans="1:25" ht="1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row>
    <row r="394" spans="1:25" ht="1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row>
    <row r="395" spans="1:25" ht="1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row>
    <row r="396" spans="1:25" ht="1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row>
    <row r="397" spans="1:25" ht="1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row>
    <row r="398" spans="1:25" ht="1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row>
    <row r="399" spans="1:25" ht="1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row>
    <row r="400" spans="1:25" ht="1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row>
    <row r="401" spans="1:25" ht="1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row>
    <row r="402" spans="1:25" ht="1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row>
    <row r="403" spans="1:25" ht="1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row>
    <row r="404" spans="1:25" ht="1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row>
    <row r="405" spans="1:25" ht="1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row>
    <row r="406" spans="1:25" ht="1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row>
    <row r="407" spans="1:25" ht="1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row>
    <row r="408" spans="1:25" ht="1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row>
    <row r="409" spans="1:25" ht="1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row>
    <row r="410" spans="1:25" ht="1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row>
    <row r="411" spans="1:25" ht="1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row>
    <row r="412" spans="1:25" ht="1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row>
    <row r="413" spans="1:25" ht="1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row>
    <row r="414" spans="1:25" ht="1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row>
    <row r="415" spans="1:25" ht="1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row>
    <row r="416" spans="1:25" ht="1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row>
    <row r="417" spans="1:25" ht="1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row>
    <row r="418" spans="1:25" ht="1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row>
    <row r="419" spans="1:25" ht="1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row>
    <row r="420" spans="1:25" ht="1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row>
    <row r="421" spans="1:25" ht="1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row>
    <row r="422" spans="1:25" ht="1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row>
    <row r="423" spans="1:25" ht="1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row>
    <row r="424" spans="1:25" ht="1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row>
    <row r="425" spans="1:25" ht="1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row>
    <row r="426" spans="1:25" ht="1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row>
    <row r="427" spans="1:25" ht="1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row>
    <row r="428" spans="1:25" ht="1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row>
    <row r="429" spans="1:25" ht="1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row>
    <row r="430" spans="1:25" ht="1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row>
    <row r="431" spans="1:25" ht="1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row>
    <row r="432" spans="1:25" ht="1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row>
    <row r="433" spans="1:25" ht="1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row>
    <row r="434" spans="1:25" ht="1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row>
    <row r="435" spans="1:25" ht="1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row>
    <row r="436" spans="1:25" ht="1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row>
    <row r="437" spans="1:25" ht="1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row>
    <row r="438" spans="1:25" ht="1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row>
    <row r="439" spans="1:25" ht="1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row>
    <row r="440" spans="1:25" ht="1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row>
    <row r="441" spans="1:25" ht="1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row>
    <row r="442" spans="1:25" ht="1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row>
    <row r="443" spans="1:25" ht="1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row>
    <row r="444" spans="1:25" ht="1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row>
    <row r="445" spans="1:25" ht="1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row>
    <row r="446" spans="1:25" ht="1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row>
    <row r="447" spans="1:25" ht="1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row>
    <row r="448" spans="1:25" ht="1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row>
    <row r="449" spans="1:25" ht="1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row>
    <row r="450" spans="1:25" ht="1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row>
    <row r="451" spans="1:25" ht="1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row>
    <row r="452" spans="1:25" ht="1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row>
    <row r="453" spans="1:25" ht="1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row>
    <row r="454" spans="1:25" ht="1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row>
    <row r="455" spans="1:25" ht="1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row>
    <row r="456" spans="1:25" ht="1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row>
    <row r="457" spans="1:25" ht="1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row>
    <row r="458" spans="1:25" ht="1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row>
    <row r="459" spans="1:25" ht="1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row>
    <row r="460" spans="1:25" ht="1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row>
    <row r="461" spans="1:25" ht="1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row>
    <row r="462" spans="1:25" ht="1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row>
    <row r="463" spans="1:25" ht="1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row>
    <row r="464" spans="1:25" ht="1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row>
    <row r="465" spans="1:25" ht="1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row>
    <row r="466" spans="1:25" ht="1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row>
    <row r="467" spans="1:25" ht="1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row>
    <row r="468" spans="1:25" ht="1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row>
    <row r="469" spans="1:25" ht="1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row>
    <row r="470" spans="1:25" ht="1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row>
    <row r="471" spans="1:25" ht="1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row>
    <row r="472" spans="1:25" ht="1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row>
    <row r="473" spans="1:25" ht="1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row>
    <row r="474" spans="1:25" ht="1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row>
    <row r="475" spans="1:25" ht="1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row>
    <row r="476" spans="1:25" ht="1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row>
    <row r="477" spans="1:25" ht="1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row>
    <row r="478" spans="1:25" ht="1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row>
    <row r="479" spans="1:25" ht="1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row>
    <row r="480" spans="1:25" ht="1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row>
    <row r="481" spans="1:25" ht="1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row>
    <row r="482" spans="1:25" ht="1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row>
    <row r="483" spans="1:25" ht="1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row>
    <row r="484" spans="1:25" ht="1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row>
    <row r="485" spans="1:25" ht="1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row>
    <row r="486" spans="1:25" ht="1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row>
    <row r="487" spans="1:25" ht="1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row>
    <row r="488" spans="1:25" ht="1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row>
    <row r="489" spans="1:25" ht="1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row>
    <row r="490" spans="1:25" ht="1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row>
    <row r="491" spans="1:25" ht="1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row>
    <row r="492" spans="1:25" ht="1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row>
    <row r="493" spans="1:25" ht="1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row>
    <row r="494" spans="1:25" ht="1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row>
    <row r="495" spans="1:25" ht="1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row>
    <row r="496" spans="1:25" ht="1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row>
    <row r="497" spans="1:25" ht="1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row>
    <row r="498" spans="1:25" ht="1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row>
    <row r="499" spans="1:25" ht="1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row>
    <row r="500" spans="1:25" ht="1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row>
    <row r="501" spans="1:25" ht="1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row>
    <row r="502" spans="1:25" ht="1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row>
    <row r="503" spans="1:25" ht="1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row>
    <row r="504" spans="1:25" ht="1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row>
    <row r="505" spans="1:25" ht="1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row>
    <row r="506" spans="1:25" ht="1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row>
    <row r="507" spans="1:25" ht="1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row>
    <row r="508" spans="1:25" ht="1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row>
    <row r="509" spans="1:25" ht="1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row>
    <row r="510" spans="1:25" ht="1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row>
    <row r="511" spans="1:25" ht="1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row>
    <row r="512" spans="1:25" ht="1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row>
    <row r="513" spans="1:25" ht="1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row>
    <row r="514" spans="1:25" ht="1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row>
    <row r="515" spans="1:25" ht="1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row>
    <row r="516" spans="1:25" ht="1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row>
    <row r="517" spans="1:25" ht="1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row>
    <row r="518" spans="1:25" ht="1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row>
    <row r="519" spans="1:25" ht="1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row>
    <row r="520" spans="1:25" ht="1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row>
    <row r="521" spans="1:25" ht="1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row>
    <row r="522" spans="1:25" ht="1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row>
    <row r="523" spans="1:25" ht="1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row>
    <row r="524" spans="1:25" ht="1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row>
    <row r="525" spans="1:25" ht="1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row>
    <row r="526" spans="1:25" ht="1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row>
    <row r="527" spans="1:25" ht="1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row>
    <row r="528" spans="1:25" ht="1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row>
    <row r="529" spans="1:25" ht="1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row>
    <row r="530" spans="1:25" ht="1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row>
    <row r="531" spans="1:25" ht="1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row>
    <row r="532" spans="1:25" ht="1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row>
    <row r="533" spans="1:25" ht="1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row>
    <row r="534" spans="1:25" ht="1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row>
    <row r="535" spans="1:25" ht="1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row>
    <row r="536" spans="1:25" ht="1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row>
    <row r="537" spans="1:25" ht="1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row>
    <row r="538" spans="1:25" ht="1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row>
    <row r="539" spans="1:25" ht="1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row>
    <row r="540" spans="1:25" ht="1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row>
    <row r="541" spans="1:25" ht="1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row>
    <row r="542" spans="1:25" ht="1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row>
    <row r="543" spans="1:25" ht="1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row>
    <row r="544" spans="1:25" ht="1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row>
    <row r="545" spans="1:25" ht="1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row>
    <row r="546" spans="1:25" ht="1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row>
    <row r="547" spans="1:25" ht="1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row>
    <row r="548" spans="1:25" ht="1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row>
    <row r="549" spans="1:25" ht="1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row>
    <row r="550" spans="1:25" ht="1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row>
    <row r="551" spans="1:25" ht="1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row>
    <row r="552" spans="1:25" ht="1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row>
    <row r="553" spans="1:25" ht="1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row>
    <row r="554" spans="1:25" ht="1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row>
    <row r="555" spans="1:25" ht="1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row>
    <row r="556" spans="1:25" ht="1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row>
    <row r="557" spans="1:25" ht="1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row>
    <row r="558" spans="1:25" ht="1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row>
    <row r="559" spans="1:25" ht="1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row>
    <row r="560" spans="1:25" ht="1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row>
    <row r="561" spans="1:25" ht="1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row>
    <row r="562" spans="1:25" ht="1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row>
    <row r="563" spans="1:25" ht="1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row>
    <row r="564" spans="1:25" ht="1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row>
    <row r="565" spans="1:25" ht="1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row>
    <row r="566" spans="1:25" ht="1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row>
    <row r="567" spans="1:25" ht="1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row>
    <row r="568" spans="1:25" ht="1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row>
    <row r="569" spans="1:25" ht="1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row>
    <row r="570" spans="1:25" ht="1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row>
    <row r="571" spans="1:25" ht="1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row>
    <row r="572" spans="1:25" ht="1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row>
    <row r="573" spans="1:25" ht="1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row>
    <row r="574" spans="1:25" ht="1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row>
    <row r="575" spans="1:25" ht="1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row>
    <row r="576" spans="1:25" ht="1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row>
    <row r="577" spans="1:25" ht="1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row>
    <row r="578" spans="1:25" ht="1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row>
    <row r="579" spans="1:25" ht="1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row>
    <row r="580" spans="1:25" ht="1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row>
    <row r="581" spans="1:25" ht="1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row>
    <row r="582" spans="1:25" ht="1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row>
    <row r="583" spans="1:25" ht="1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row>
    <row r="584" spans="1:25" ht="1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row>
    <row r="585" spans="1:25" ht="1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row>
    <row r="586" spans="1:25" ht="1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row>
    <row r="587" spans="1:25" ht="1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row>
    <row r="588" spans="1:25" ht="1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row>
    <row r="589" spans="1:25" ht="1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row>
    <row r="590" spans="1:25" ht="1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row>
    <row r="591" spans="1:25" ht="1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row>
    <row r="592" spans="1:25" ht="1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row>
    <row r="593" spans="1:25" ht="1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row>
    <row r="594" spans="1:25" ht="1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row>
    <row r="595" spans="1:25" ht="1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row>
    <row r="596" spans="1:25" ht="1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row>
    <row r="597" spans="1:25" ht="1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row>
    <row r="598" spans="1:25" ht="1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row>
    <row r="599" spans="1:25" ht="1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row>
    <row r="600" spans="1:25" ht="1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row>
    <row r="601" spans="1:25" ht="1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row>
    <row r="602" spans="1:25" ht="1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row>
    <row r="603" spans="1:25" ht="1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row>
    <row r="604" spans="1:25" ht="1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row>
    <row r="605" spans="1:25" ht="1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row>
    <row r="606" spans="1:25" ht="1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row>
    <row r="607" spans="1:25" ht="1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row>
    <row r="608" spans="1:25" ht="1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row>
    <row r="609" spans="1:25" ht="1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row>
    <row r="610" spans="1:25" ht="1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row>
    <row r="611" spans="1:25" ht="1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row>
    <row r="612" spans="1:25" ht="1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row>
    <row r="613" spans="1:25" ht="1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row>
    <row r="614" spans="1:25" ht="1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row>
    <row r="615" spans="1:25" ht="1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row>
    <row r="616" spans="1:25" ht="1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row>
    <row r="617" spans="1:25" ht="1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row>
    <row r="618" spans="1:25" ht="1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row>
    <row r="619" spans="1:25" ht="1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row>
    <row r="620" spans="1:25" ht="1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row>
    <row r="621" spans="1:25" ht="1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row>
    <row r="622" spans="1:25" ht="1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row>
    <row r="623" spans="1:25" ht="1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row>
    <row r="624" spans="1:25" ht="1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row>
    <row r="625" spans="1:25" ht="1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row>
    <row r="626" spans="1:25" ht="1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row>
    <row r="627" spans="1:25" ht="1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row>
    <row r="628" spans="1:25" ht="1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row>
    <row r="629" spans="1:25" ht="1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row>
    <row r="630" spans="1:25" ht="1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row>
    <row r="631" spans="1:25" ht="1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row>
    <row r="632" spans="1:25" ht="1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row>
    <row r="633" spans="1:25" ht="1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row>
    <row r="634" spans="1:25" ht="1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row>
    <row r="635" spans="1:25" ht="1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row>
    <row r="636" spans="1:25" ht="1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row>
    <row r="637" spans="1:25" ht="1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row>
    <row r="638" spans="1:25" ht="1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row>
    <row r="639" spans="1:25" ht="1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row>
    <row r="640" spans="1:25" ht="1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row>
    <row r="641" spans="1:25" ht="1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row>
    <row r="642" spans="1:25" ht="1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row>
    <row r="643" spans="1:25" ht="1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row>
    <row r="644" spans="1:25" ht="1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row>
    <row r="645" spans="1:25" ht="1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row>
    <row r="646" spans="1:25" ht="1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row>
    <row r="647" spans="1:25" ht="1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row>
    <row r="648" spans="1:25" ht="1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row>
    <row r="649" spans="1:25" ht="1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row>
    <row r="650" spans="1:25" ht="1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row>
    <row r="651" spans="1:25" ht="1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row>
    <row r="652" spans="1:25" ht="1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row>
    <row r="653" spans="1:25" ht="1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row>
    <row r="654" spans="1:25" ht="1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row>
    <row r="655" spans="1:25" ht="1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row>
    <row r="656" spans="1:25" ht="1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row>
    <row r="657" spans="1:25" ht="1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row>
    <row r="658" spans="1:25" ht="1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row>
    <row r="659" spans="1:25" ht="1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row>
    <row r="660" spans="1:25" ht="1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row>
    <row r="661" spans="1:25" ht="1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row>
    <row r="662" spans="1:25" ht="1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row>
    <row r="663" spans="1:25" ht="1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row>
    <row r="664" spans="1:25" ht="1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row>
    <row r="665" spans="1:25" ht="1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row>
    <row r="666" spans="1:25" ht="1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row>
    <row r="667" spans="1:25" ht="1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row>
    <row r="668" spans="1:25" ht="1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row>
    <row r="669" spans="1:25" ht="1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row>
    <row r="670" spans="1:25" ht="1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row>
    <row r="671" spans="1:25" ht="1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row>
    <row r="672" spans="1:25" ht="1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row>
    <row r="673" spans="1:25" ht="1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row>
    <row r="674" spans="1:25" ht="1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row>
    <row r="675" spans="1:25" ht="1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row>
    <row r="676" spans="1:25" ht="1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row>
    <row r="677" spans="1:25" ht="1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row>
    <row r="678" spans="1:25" ht="1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row>
    <row r="679" spans="1:25" ht="1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row>
    <row r="680" spans="1:25" ht="1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row>
    <row r="681" spans="1:25" ht="1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row>
    <row r="682" spans="1:25" ht="1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row>
    <row r="683" spans="1:25" ht="1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row>
    <row r="684" spans="1:25" ht="1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row>
    <row r="685" spans="1:25" ht="1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row>
    <row r="686" spans="1:25" ht="1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row>
    <row r="687" spans="1:25" ht="1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row>
    <row r="688" spans="1:25" ht="1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row>
    <row r="689" spans="1:25" ht="1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row>
    <row r="690" spans="1:25" ht="1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row>
    <row r="691" spans="1:25" ht="1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row>
    <row r="692" spans="1:25" ht="1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row>
    <row r="693" spans="1:25" ht="1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row>
    <row r="694" spans="1:25" ht="1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row>
    <row r="695" spans="1:25" ht="1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row>
    <row r="696" spans="1:25" ht="1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row>
    <row r="697" spans="1:25" ht="1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row>
    <row r="698" spans="1:25" ht="1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row>
    <row r="699" spans="1:25" ht="1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row>
    <row r="700" spans="1:25" ht="1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row>
    <row r="701" spans="1:25" ht="1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row>
    <row r="702" spans="1:25" ht="1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row>
    <row r="703" spans="1:25" ht="1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row>
    <row r="704" spans="1:25" ht="1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row>
    <row r="705" spans="1:25" ht="1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row>
    <row r="706" spans="1:25" ht="1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row>
    <row r="707" spans="1:25" ht="1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row>
    <row r="708" spans="1:25" ht="1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row>
    <row r="709" spans="1:25" ht="1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row>
    <row r="710" spans="1:25" ht="1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row>
    <row r="711" spans="1:25" ht="1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row>
    <row r="712" spans="1:25" ht="1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row>
    <row r="713" spans="1:25" ht="1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row>
    <row r="714" spans="1:25" ht="1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row>
    <row r="715" spans="1:25" ht="1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row>
    <row r="716" spans="1:25" ht="1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row>
    <row r="717" spans="1:25" ht="1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row>
    <row r="718" spans="1:25" ht="1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row>
    <row r="719" spans="1:25" ht="1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row>
    <row r="720" spans="1:25" ht="1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row>
    <row r="721" spans="1:25" ht="1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row>
    <row r="722" spans="1:25" ht="1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row>
    <row r="723" spans="1:25" ht="1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row>
    <row r="724" spans="1:25" ht="1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row>
    <row r="725" spans="1:25" ht="1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row>
    <row r="726" spans="1:25" ht="1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row>
    <row r="727" spans="1:25" ht="1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row>
    <row r="728" spans="1:25" ht="1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row>
    <row r="729" spans="1:25" ht="1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row>
    <row r="730" spans="1:25" ht="1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row>
    <row r="731" spans="1:25" ht="1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row>
    <row r="732" spans="1:25" ht="1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row>
    <row r="733" spans="1:25" ht="1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row>
    <row r="734" spans="1:25" ht="1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row>
    <row r="735" spans="1:25" ht="1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row>
    <row r="736" spans="1:25" ht="1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row>
    <row r="737" spans="1:25" ht="1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row>
    <row r="738" spans="1:25" ht="1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row>
    <row r="739" spans="1:25" ht="1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row>
    <row r="740" spans="1:25" ht="1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row>
    <row r="741" spans="1:25" ht="1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row>
    <row r="742" spans="1:25" ht="1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row>
    <row r="743" spans="1:25" ht="1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row>
    <row r="744" spans="1:25" ht="1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row>
    <row r="745" spans="1:25" ht="1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row>
    <row r="746" spans="1:25" ht="1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row>
    <row r="747" spans="1:25" ht="1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row>
    <row r="748" spans="1:25" ht="1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row>
    <row r="749" spans="1:25" ht="1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row>
    <row r="750" spans="1:25" ht="1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row>
    <row r="751" spans="1:25" ht="1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row>
    <row r="752" spans="1:25" ht="1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row>
    <row r="753" spans="1:25" ht="1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row>
    <row r="754" spans="1:25" ht="1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row>
    <row r="755" spans="1:25" ht="1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row>
    <row r="756" spans="1:25" ht="1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row>
    <row r="757" spans="1:25" ht="1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row>
    <row r="758" spans="1:25" ht="1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row>
    <row r="759" spans="1:25" ht="1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row>
    <row r="760" spans="1:25" ht="1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row>
    <row r="761" spans="1:25" ht="1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row>
    <row r="762" spans="1:25" ht="1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row>
    <row r="763" spans="1:25" ht="1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row>
    <row r="764" spans="1:25" ht="1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row>
    <row r="765" spans="1:25" ht="1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row>
    <row r="766" spans="1:25" ht="1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row>
    <row r="767" spans="1:25" ht="1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row>
    <row r="768" spans="1:25" ht="1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row>
    <row r="769" spans="1:25" ht="1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row>
    <row r="770" spans="1:25" ht="1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row>
    <row r="771" spans="1:25" ht="1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row>
    <row r="772" spans="1:25" ht="1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row>
    <row r="773" spans="1:25" ht="1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row>
    <row r="774" spans="1:25" ht="1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row>
    <row r="775" spans="1:25" ht="1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row>
    <row r="776" spans="1:25" ht="1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row>
    <row r="777" spans="1:25" ht="1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row>
    <row r="778" spans="1:25" ht="1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row>
    <row r="779" spans="1:25" ht="1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row>
    <row r="780" spans="1:25" ht="1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row>
    <row r="781" spans="1:25" ht="1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row>
    <row r="782" spans="1:25" ht="1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row>
    <row r="783" spans="1:25" ht="1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row>
    <row r="784" spans="1:25" ht="1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row>
    <row r="785" spans="1:25" ht="1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row>
    <row r="786" spans="1:25" ht="1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row>
    <row r="787" spans="1:25" ht="1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row>
    <row r="788" spans="1:25" ht="1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row>
    <row r="789" spans="1:25" ht="1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row>
    <row r="790" spans="1:25" ht="1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row>
    <row r="791" spans="1:25" ht="1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row>
    <row r="792" spans="1:25" ht="1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row>
    <row r="793" spans="1:25" ht="1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row>
    <row r="794" spans="1:25" ht="1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row>
    <row r="795" spans="1:25" ht="1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row>
    <row r="796" spans="1:25" ht="1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row>
    <row r="797" spans="1:25" ht="1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row>
    <row r="798" spans="1:25" ht="1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row>
    <row r="799" spans="1:25" ht="1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row>
    <row r="800" spans="1:25" ht="1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row>
    <row r="801" spans="1:25" ht="1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row>
    <row r="802" spans="1:25" ht="1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row>
    <row r="803" spans="1:25" ht="1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row>
    <row r="804" spans="1:25" ht="1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row>
    <row r="805" spans="1:25" ht="1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row>
    <row r="806" spans="1:25" ht="1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row>
    <row r="807" spans="1:25" ht="1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row>
    <row r="808" spans="1:25" ht="1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row>
    <row r="809" spans="1:25" ht="1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row>
    <row r="810" spans="1:25" ht="1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row>
    <row r="811" spans="1:25" ht="1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row>
    <row r="812" spans="1:25" ht="1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row>
    <row r="813" spans="1:25" ht="1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row>
    <row r="814" spans="1:25" ht="1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row>
    <row r="815" spans="1:25" ht="1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row>
    <row r="816" spans="1:25" ht="1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row>
    <row r="817" spans="1:25" ht="1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row>
    <row r="818" spans="1:25" ht="1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row>
    <row r="819" spans="1:25" ht="1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row>
    <row r="820" spans="1:25" ht="1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row>
    <row r="821" spans="1:25" ht="1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row>
    <row r="822" spans="1:25" ht="1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row>
    <row r="823" spans="1:25" ht="1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row>
    <row r="824" spans="1:25" ht="1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row>
    <row r="825" spans="1:25" ht="1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row>
    <row r="826" spans="1:25" ht="1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row>
    <row r="827" spans="1:25" ht="1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row>
    <row r="828" spans="1:25" ht="1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row>
    <row r="829" spans="1:25" ht="1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row>
    <row r="830" spans="1:25" ht="1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row>
    <row r="831" spans="1:25" ht="1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row>
    <row r="832" spans="1:25" ht="1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row>
    <row r="833" spans="1:25" ht="1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row>
    <row r="834" spans="1:25" ht="1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row>
    <row r="835" spans="1:25" ht="1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row>
    <row r="836" spans="1:25" ht="1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row>
    <row r="837" spans="1:25" ht="1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row>
    <row r="838" spans="1:25" ht="1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row>
    <row r="839" spans="1:25" ht="1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row>
    <row r="840" spans="1:25" ht="1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row>
    <row r="841" spans="1:25" ht="1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row>
    <row r="842" spans="1:25" ht="1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row>
    <row r="843" spans="1:25" ht="1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row>
    <row r="844" spans="1:25" ht="1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row>
    <row r="845" spans="1:25" ht="1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row>
    <row r="846" spans="1:25" ht="1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row>
    <row r="847" spans="1:25" ht="1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row>
    <row r="848" spans="1:25" ht="1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row>
    <row r="849" spans="1:25" ht="1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row>
    <row r="850" spans="1:25" ht="1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row>
    <row r="851" spans="1:25" ht="1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row>
    <row r="852" spans="1:25" ht="1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row>
    <row r="853" spans="1:25" ht="1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row>
    <row r="854" spans="1:25" ht="1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row>
    <row r="855" spans="1:25" ht="1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row>
    <row r="856" spans="1:25" ht="1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row>
    <row r="857" spans="1:25" ht="1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row>
    <row r="858" spans="1:25" ht="1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row>
    <row r="859" spans="1:25" ht="1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row>
    <row r="860" spans="1:25" ht="1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row>
    <row r="861" spans="1:25" ht="1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row>
    <row r="862" spans="1:25" ht="1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row>
    <row r="863" spans="1:25" ht="1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row>
    <row r="864" spans="1:25" ht="1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row>
    <row r="865" spans="1:25" ht="1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row>
    <row r="866" spans="1:25" ht="1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row>
    <row r="867" spans="1:25" ht="1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row>
    <row r="868" spans="1:25" ht="1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row>
    <row r="869" spans="1:25" ht="1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row>
    <row r="870" spans="1:25" ht="1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row>
    <row r="871" spans="1:25" ht="1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row>
    <row r="872" spans="1:25" ht="1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row>
    <row r="873" spans="1:25" ht="1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row>
    <row r="874" spans="1:25" ht="1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row>
    <row r="875" spans="1:25" ht="1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row>
    <row r="876" spans="1:25" ht="1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row>
    <row r="877" spans="1:25" ht="1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row>
    <row r="878" spans="1:25" ht="1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row>
    <row r="879" spans="1:25" ht="1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row>
    <row r="880" spans="1:25" ht="1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row>
    <row r="881" spans="1:25" ht="1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row>
    <row r="882" spans="1:25" ht="1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row>
    <row r="883" spans="1:25" ht="1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row>
    <row r="884" spans="1:25" ht="1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row>
    <row r="885" spans="1:25" ht="1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row>
    <row r="886" spans="1:25" ht="1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row>
    <row r="887" spans="1:25" ht="1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row>
    <row r="888" spans="1:25" ht="1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row>
    <row r="889" spans="1:25" ht="1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row>
    <row r="890" spans="1:25" ht="1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row>
    <row r="891" spans="1:25" ht="1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row>
    <row r="892" spans="1:25" ht="1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row>
    <row r="893" spans="1:25" ht="1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row>
    <row r="894" spans="1:25" ht="1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row>
    <row r="895" spans="1:25" ht="1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row>
    <row r="896" spans="1:25" ht="1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row>
    <row r="897" spans="1:25" ht="1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row>
    <row r="898" spans="1:25" ht="1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row>
    <row r="899" spans="1:25" ht="1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row>
    <row r="900" spans="1:25" ht="1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row>
    <row r="901" spans="1:25" ht="1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row>
    <row r="902" spans="1:25" ht="1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row>
    <row r="903" spans="1:25" ht="1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row>
    <row r="904" spans="1:25" ht="1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row>
    <row r="905" spans="1:25" ht="1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row>
    <row r="906" spans="1:25" ht="1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row>
    <row r="907" spans="1:25" ht="1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row>
    <row r="908" spans="1:25" ht="1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row>
    <row r="909" spans="1:25" ht="1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row>
    <row r="910" spans="1:25" ht="1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row>
    <row r="911" spans="1:25" ht="1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row>
    <row r="912" spans="1:25" ht="1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row>
    <row r="913" spans="1:25" ht="1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row>
    <row r="914" spans="1:25" ht="1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row>
    <row r="915" spans="1:25" ht="1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row>
    <row r="916" spans="1:25" ht="1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row>
    <row r="917" spans="1:25" ht="1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row>
    <row r="918" spans="1:25" ht="1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row>
    <row r="919" spans="1:25" ht="1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row>
    <row r="920" spans="1:25" ht="1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row>
    <row r="921" spans="1:25" ht="1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row>
    <row r="922" spans="1:25" ht="1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row>
    <row r="923" spans="1:25" ht="1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row>
    <row r="924" spans="1:25" ht="1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row>
    <row r="925" spans="1:25" ht="1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row>
    <row r="926" spans="1:25" ht="1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row>
    <row r="927" spans="1:25" ht="1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row>
    <row r="928" spans="1:25" ht="1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row>
    <row r="929" spans="1:25" ht="1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row>
    <row r="930" spans="1:25" ht="1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row>
    <row r="931" spans="1:25" ht="1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row>
    <row r="932" spans="1:25" ht="1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row>
    <row r="933" spans="1:25" ht="1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row>
    <row r="934" spans="1:25" ht="1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row>
    <row r="935" spans="1:25" ht="1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row>
    <row r="936" spans="1:25" ht="1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row>
    <row r="937" spans="1:25" ht="1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row>
    <row r="938" spans="1:25" ht="1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row>
    <row r="939" spans="1:25" ht="1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row>
    <row r="940" spans="1:25" ht="1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row>
    <row r="941" spans="1:25" ht="1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row>
    <row r="942" spans="1:25" ht="1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row>
    <row r="943" spans="1:25" ht="1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row>
    <row r="944" spans="1:25" ht="1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row>
    <row r="945" spans="1:25" ht="1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row>
    <row r="946" spans="1:25" ht="1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row>
    <row r="947" spans="1:25" ht="1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row>
    <row r="948" spans="1:25" ht="1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row>
    <row r="949" spans="1:25" ht="1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row>
    <row r="950" spans="1:25" ht="1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row>
    <row r="951" spans="1:25" ht="1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row>
    <row r="952" spans="1:25" ht="1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row>
    <row r="953" spans="1:25" ht="1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row>
    <row r="954" spans="1:25" ht="1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row>
    <row r="955" spans="1:25" ht="1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row>
    <row r="956" spans="1:25" ht="1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row>
    <row r="957" spans="1:25" ht="1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row>
    <row r="958" spans="1:25" ht="1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row>
    <row r="959" spans="1:25" ht="1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row>
    <row r="960" spans="1:25" ht="1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row>
    <row r="961" spans="1:25" ht="1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row>
    <row r="962" spans="1:25" ht="1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row>
    <row r="963" spans="1:25" ht="1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row>
    <row r="964" spans="1:25" ht="1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row>
    <row r="965" spans="1:25" ht="1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row>
    <row r="966" spans="1:25" ht="1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row>
    <row r="967" spans="1:25" ht="1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row>
    <row r="968" spans="1:25" ht="1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row>
    <row r="969" spans="1:25" ht="1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row>
    <row r="970" spans="1:25" ht="1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row>
    <row r="971" spans="1:25" ht="1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row>
    <row r="972" spans="1:25" ht="1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row>
    <row r="973" spans="1:25" ht="1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row>
    <row r="974" spans="1:25" ht="1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row>
    <row r="975" spans="1:25" ht="1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row>
    <row r="976" spans="1:25" ht="1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row>
    <row r="977" spans="1:25" ht="1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row>
    <row r="978" spans="1:25" ht="1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row>
    <row r="979" spans="1:25" ht="1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row>
    <row r="980" spans="1:25" ht="1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row>
    <row r="981" spans="1:25" ht="1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row>
    <row r="982" spans="1:25" ht="1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row>
    <row r="983" spans="1:25" ht="1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row>
    <row r="984" spans="1:25" ht="1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row>
    <row r="985" spans="1:25" ht="1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row>
    <row r="986" spans="1:25" ht="1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row>
    <row r="987" spans="1:25" ht="1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row>
    <row r="988" spans="1:25" ht="1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row>
    <row r="989" spans="1:25" ht="1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row>
    <row r="990" spans="1:25" ht="1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row>
    <row r="991" spans="1:25" ht="1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row>
    <row r="992" spans="1:25" ht="1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row>
    <row r="993" spans="1:25" ht="1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row>
    <row r="994" spans="1:25" ht="1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row>
    <row r="995" spans="1:25" ht="1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row>
    <row r="996" spans="1:25" ht="1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row>
    <row r="997" spans="1:25" ht="1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row>
    <row r="998" spans="1:25" ht="1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row>
    <row r="999" spans="1:25" ht="1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row>
    <row r="1000" spans="1:25" ht="1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row>
    <row r="1001" spans="1:25" ht="12.5">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row>
    <row r="1002" spans="1:25" ht="12.5">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row>
    <row r="1003" spans="1:25" ht="12.5">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row>
    <row r="1004" spans="1:25" ht="12.5">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row>
    <row r="1005" spans="1:25" ht="12.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modified xsi:type="dcterms:W3CDTF">2022-12-30T13:03:58Z</dcterms:modified>
</cp:coreProperties>
</file>