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a75028ce5b3c00b/Documents/CCC/HLI/"/>
    </mc:Choice>
  </mc:AlternateContent>
  <xr:revisionPtr revIDLastSave="547" documentId="11_F25DC773A252ABDACC1048A2F999673E5BDE58E9" xr6:coauthVersionLast="47" xr6:coauthVersionMax="47" xr10:uidLastSave="{350E2745-7238-40C6-AC37-A3C1C22A7D30}"/>
  <bookViews>
    <workbookView xWindow="-110" yWindow="-110" windowWidth="25820" windowHeight="15500" activeTab="4" xr2:uid="{00000000-000D-0000-FFFF-FFFF00000000}"/>
  </bookViews>
  <sheets>
    <sheet name="Sheet1" sheetId="1" r:id="rId1"/>
    <sheet name="Sheet2" sheetId="2" r:id="rId2"/>
    <sheet name="CE Rank" sheetId="4" r:id="rId3"/>
    <sheet name="revised CE" sheetId="9" r:id="rId4"/>
    <sheet name="revised CE ranked" sheetId="10" r:id="rId5"/>
    <sheet name="MCA" sheetId="6" r:id="rId6"/>
    <sheet name="MCA revised" sheetId="11" r:id="rId7"/>
    <sheet name="Sheet3" sheetId="7" r:id="rId8"/>
    <sheet name="Sheet4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AB3" i="1"/>
  <c r="AC3" i="1" s="1"/>
  <c r="R4" i="1"/>
  <c r="S4" i="1"/>
  <c r="AB4" i="1"/>
  <c r="AC4" i="1"/>
  <c r="R5" i="1"/>
  <c r="S5" i="1"/>
  <c r="AB5" i="1"/>
  <c r="R6" i="1"/>
  <c r="S6" i="1"/>
  <c r="AB6" i="1"/>
  <c r="AC6" i="1"/>
  <c r="R7" i="1"/>
  <c r="S7" i="1"/>
  <c r="R8" i="1"/>
  <c r="S8" i="1"/>
  <c r="AB8" i="1"/>
  <c r="AC8" i="1"/>
  <c r="R9" i="1"/>
  <c r="S9" i="1"/>
  <c r="AB9" i="1"/>
  <c r="AC9" i="1" s="1"/>
  <c r="R10" i="1"/>
  <c r="S10" i="1"/>
  <c r="AB10" i="1"/>
  <c r="AC10" i="1"/>
  <c r="R11" i="1"/>
  <c r="S11" i="1"/>
  <c r="AB11" i="1"/>
  <c r="AC11" i="1" s="1"/>
  <c r="R12" i="1"/>
  <c r="S12" i="1"/>
  <c r="AB12" i="1"/>
  <c r="AC12" i="1"/>
  <c r="R13" i="1"/>
  <c r="S13" i="1"/>
  <c r="AB13" i="1"/>
  <c r="AC13" i="1" s="1"/>
  <c r="R14" i="1"/>
  <c r="S14" i="1"/>
  <c r="AB14" i="1"/>
  <c r="AC14" i="1"/>
  <c r="R16" i="1"/>
  <c r="S16" i="1"/>
  <c r="AB16" i="1"/>
  <c r="AC16" i="1" s="1"/>
  <c r="R17" i="1"/>
  <c r="S17" i="1"/>
  <c r="AB17" i="1"/>
  <c r="AC17" i="1"/>
  <c r="R18" i="1"/>
  <c r="S18" i="1"/>
  <c r="AB18" i="1"/>
  <c r="AC18" i="1" s="1"/>
  <c r="R19" i="1"/>
  <c r="S19" i="1"/>
  <c r="AB19" i="1"/>
  <c r="AC19" i="1"/>
  <c r="R20" i="1"/>
  <c r="S20" i="1"/>
  <c r="R21" i="1"/>
  <c r="S21" i="1"/>
  <c r="AB21" i="1"/>
  <c r="AC21" i="1" s="1"/>
  <c r="R22" i="1"/>
  <c r="S22" i="1"/>
  <c r="AB22" i="1"/>
  <c r="AC22" i="1"/>
  <c r="R23" i="1"/>
  <c r="S23" i="1"/>
  <c r="AB23" i="1"/>
  <c r="AC23" i="1" s="1"/>
  <c r="R24" i="1"/>
  <c r="S24" i="1"/>
  <c r="AB24" i="1"/>
  <c r="AC24" i="1"/>
  <c r="R25" i="1"/>
  <c r="S25" i="1"/>
  <c r="AB25" i="1"/>
  <c r="AC25" i="1" s="1"/>
  <c r="R26" i="1"/>
  <c r="S26" i="1"/>
  <c r="AB26" i="1"/>
  <c r="AC26" i="1"/>
  <c r="R27" i="1"/>
  <c r="S27" i="1"/>
  <c r="AB27" i="1"/>
  <c r="AC27" i="1" s="1"/>
  <c r="R28" i="1"/>
  <c r="S28" i="1"/>
  <c r="AB28" i="1"/>
  <c r="AC28" i="1"/>
  <c r="R29" i="1"/>
  <c r="S29" i="1"/>
  <c r="AB29" i="1"/>
  <c r="AC29" i="1" s="1"/>
  <c r="R30" i="1"/>
  <c r="S30" i="1"/>
  <c r="AC30" i="1"/>
  <c r="R31" i="1"/>
  <c r="S31" i="1"/>
  <c r="AB31" i="1"/>
  <c r="AC31" i="1"/>
  <c r="R32" i="1"/>
  <c r="S32" i="1"/>
  <c r="AB32" i="1"/>
  <c r="AC32" i="1" s="1"/>
  <c r="R33" i="1"/>
  <c r="S33" i="1"/>
  <c r="AB33" i="1"/>
  <c r="AC33" i="1"/>
  <c r="R34" i="1"/>
  <c r="S34" i="1"/>
  <c r="AB34" i="1"/>
  <c r="AC34" i="1" s="1"/>
  <c r="AD34" i="1" l="1"/>
  <c r="AD33" i="1"/>
  <c r="AI33" i="1" s="1"/>
  <c r="AD32" i="1"/>
  <c r="AD31" i="1"/>
  <c r="AI31" i="1" s="1"/>
  <c r="AD30" i="1"/>
  <c r="AD29" i="1"/>
  <c r="AD28" i="1"/>
  <c r="AD27" i="1"/>
  <c r="AD26" i="1"/>
  <c r="AI26" i="1" s="1"/>
  <c r="AD25" i="1"/>
  <c r="AH25" i="1" s="1"/>
  <c r="AD24" i="1"/>
  <c r="AD23" i="1"/>
  <c r="AN23" i="1" s="1"/>
  <c r="AF23" i="1"/>
  <c r="AD22" i="1"/>
  <c r="AD21" i="1"/>
  <c r="AD19" i="1"/>
  <c r="AE19" i="1" s="1"/>
  <c r="AD18" i="1"/>
  <c r="AI18" i="1" s="1"/>
  <c r="AD17" i="1"/>
  <c r="AI17" i="1"/>
  <c r="AD16" i="1"/>
  <c r="AD14" i="1"/>
  <c r="AI14" i="1" s="1"/>
  <c r="AD13" i="1"/>
  <c r="AH13" i="1" s="1"/>
  <c r="AD12" i="1"/>
  <c r="AG12" i="1" s="1"/>
  <c r="AD11" i="1"/>
  <c r="AN11" i="1" s="1"/>
  <c r="AD10" i="1"/>
  <c r="AD9" i="1"/>
  <c r="AI9" i="1"/>
  <c r="AD8" i="1"/>
  <c r="AI8" i="1" s="1"/>
  <c r="AD6" i="1"/>
  <c r="AI6" i="1" s="1"/>
  <c r="AG4" i="1"/>
  <c r="AD4" i="1"/>
  <c r="AN4" i="1" s="1"/>
  <c r="AF4" i="1"/>
  <c r="AD3" i="1"/>
  <c r="AG23" i="1" l="1"/>
  <c r="AH23" i="1"/>
  <c r="AF11" i="1"/>
  <c r="AG11" i="1"/>
  <c r="AL21" i="1"/>
  <c r="AJ21" i="1"/>
  <c r="AE21" i="1"/>
  <c r="AK21" i="1"/>
  <c r="AM21" i="1"/>
  <c r="AN21" i="1"/>
  <c r="AF21" i="1"/>
  <c r="AN25" i="1"/>
  <c r="AM25" i="1"/>
  <c r="AL25" i="1"/>
  <c r="AK25" i="1"/>
  <c r="AJ25" i="1"/>
  <c r="AJ32" i="1"/>
  <c r="AH32" i="1"/>
  <c r="AK32" i="1"/>
  <c r="AG32" i="1"/>
  <c r="AN32" i="1"/>
  <c r="AF32" i="1"/>
  <c r="AL32" i="1"/>
  <c r="AM32" i="1"/>
  <c r="AL6" i="1"/>
  <c r="AE6" i="1"/>
  <c r="AK6" i="1"/>
  <c r="AJ6" i="1"/>
  <c r="AF6" i="1"/>
  <c r="AN6" i="1"/>
  <c r="AM6" i="1"/>
  <c r="AL9" i="1"/>
  <c r="AE9" i="1"/>
  <c r="AK9" i="1"/>
  <c r="AJ9" i="1"/>
  <c r="AN9" i="1"/>
  <c r="AF9" i="1"/>
  <c r="AM9" i="1"/>
  <c r="AN13" i="1"/>
  <c r="AM13" i="1"/>
  <c r="AL13" i="1"/>
  <c r="AK13" i="1"/>
  <c r="AJ13" i="1"/>
  <c r="AE22" i="1"/>
  <c r="AH28" i="1"/>
  <c r="AJ27" i="1"/>
  <c r="AH27" i="1"/>
  <c r="AG27" i="1"/>
  <c r="AK27" i="1"/>
  <c r="AN27" i="1"/>
  <c r="AF27" i="1"/>
  <c r="AM27" i="1"/>
  <c r="AE27" i="1"/>
  <c r="AL27" i="1"/>
  <c r="AE3" i="1"/>
  <c r="AK17" i="1"/>
  <c r="AL17" i="1"/>
  <c r="AJ17" i="1"/>
  <c r="AN17" i="1"/>
  <c r="AM17" i="1"/>
  <c r="AH26" i="1"/>
  <c r="AG26" i="1"/>
  <c r="AN26" i="1"/>
  <c r="AF26" i="1"/>
  <c r="AJ26" i="1"/>
  <c r="AM26" i="1"/>
  <c r="AE26" i="1"/>
  <c r="AL26" i="1"/>
  <c r="AK26" i="1"/>
  <c r="AK33" i="1"/>
  <c r="AJ33" i="1"/>
  <c r="AL33" i="1"/>
  <c r="AM33" i="1"/>
  <c r="AE33" i="1"/>
  <c r="AN33" i="1"/>
  <c r="AJ16" i="1"/>
  <c r="AH16" i="1"/>
  <c r="AG16" i="1"/>
  <c r="AN16" i="1"/>
  <c r="AM16" i="1"/>
  <c r="AL16" i="1"/>
  <c r="AK16" i="1"/>
  <c r="AM19" i="1"/>
  <c r="AK19" i="1"/>
  <c r="AF19" i="1"/>
  <c r="AL19" i="1"/>
  <c r="AN19" i="1"/>
  <c r="AJ19" i="1"/>
  <c r="AG19" i="1"/>
  <c r="AK28" i="1"/>
  <c r="AJ28" i="1"/>
  <c r="AI28" i="1"/>
  <c r="AL28" i="1"/>
  <c r="AE28" i="1"/>
  <c r="AN28" i="1"/>
  <c r="AM28" i="1"/>
  <c r="AE10" i="1"/>
  <c r="AM22" i="1"/>
  <c r="AK22" i="1"/>
  <c r="AF22" i="1"/>
  <c r="AL22" i="1"/>
  <c r="AJ22" i="1"/>
  <c r="AG22" i="1"/>
  <c r="AN22" i="1"/>
  <c r="AG14" i="1"/>
  <c r="AJ14" i="1"/>
  <c r="AN14" i="1"/>
  <c r="AF14" i="1"/>
  <c r="AM14" i="1"/>
  <c r="AL14" i="1"/>
  <c r="AK14" i="1"/>
  <c r="AG24" i="1"/>
  <c r="AI29" i="1"/>
  <c r="AG31" i="1"/>
  <c r="AJ31" i="1"/>
  <c r="AH31" i="1"/>
  <c r="AN31" i="1"/>
  <c r="AF31" i="1"/>
  <c r="AM31" i="1"/>
  <c r="AE31" i="1"/>
  <c r="AK31" i="1"/>
  <c r="AL31" i="1"/>
  <c r="AM10" i="1"/>
  <c r="AF10" i="1"/>
  <c r="AL10" i="1"/>
  <c r="AK10" i="1"/>
  <c r="AJ10" i="1"/>
  <c r="AG10" i="1"/>
  <c r="AN10" i="1"/>
  <c r="AN24" i="1"/>
  <c r="AM24" i="1"/>
  <c r="AL24" i="1"/>
  <c r="AH24" i="1"/>
  <c r="AK24" i="1"/>
  <c r="AJ24" i="1"/>
  <c r="AI27" i="1"/>
  <c r="AL29" i="1"/>
  <c r="AJ29" i="1"/>
  <c r="AM29" i="1"/>
  <c r="AK29" i="1"/>
  <c r="AE29" i="1"/>
  <c r="AF29" i="1"/>
  <c r="AN29" i="1"/>
  <c r="AI34" i="1"/>
  <c r="AM3" i="1"/>
  <c r="AK3" i="1"/>
  <c r="AL3" i="1"/>
  <c r="AJ3" i="1"/>
  <c r="AG3" i="1"/>
  <c r="AN3" i="1"/>
  <c r="AF3" i="1"/>
  <c r="AK8" i="1"/>
  <c r="AJ8" i="1"/>
  <c r="AM8" i="1"/>
  <c r="AN8" i="1"/>
  <c r="AL8" i="1"/>
  <c r="AN12" i="1"/>
  <c r="AM12" i="1"/>
  <c r="AE12" i="1"/>
  <c r="AL12" i="1"/>
  <c r="AK12" i="1"/>
  <c r="AJ12" i="1"/>
  <c r="AH12" i="1"/>
  <c r="AI16" i="1"/>
  <c r="AL18" i="1"/>
  <c r="AJ18" i="1"/>
  <c r="AK18" i="1"/>
  <c r="AE18" i="1"/>
  <c r="AN18" i="1"/>
  <c r="AF18" i="1"/>
  <c r="AM18" i="1"/>
  <c r="AI21" i="1"/>
  <c r="AI32" i="1"/>
  <c r="AN34" i="1"/>
  <c r="AM34" i="1"/>
  <c r="AL34" i="1"/>
  <c r="AK34" i="1"/>
  <c r="AJ34" i="1"/>
  <c r="AF34" i="1"/>
  <c r="AE34" i="1"/>
  <c r="AE17" i="1"/>
  <c r="AH3" i="1"/>
  <c r="AI4" i="1"/>
  <c r="AG6" i="1"/>
  <c r="AF8" i="1"/>
  <c r="AG9" i="1"/>
  <c r="AH10" i="1"/>
  <c r="AI11" i="1"/>
  <c r="AE16" i="1"/>
  <c r="AF17" i="1"/>
  <c r="AG18" i="1"/>
  <c r="AH19" i="1"/>
  <c r="AG21" i="1"/>
  <c r="AH22" i="1"/>
  <c r="AI23" i="1"/>
  <c r="AF28" i="1"/>
  <c r="AG29" i="1"/>
  <c r="AE32" i="1"/>
  <c r="AF33" i="1"/>
  <c r="AG34" i="1"/>
  <c r="AI24" i="1"/>
  <c r="AI3" i="1"/>
  <c r="AJ4" i="1"/>
  <c r="AH6" i="1"/>
  <c r="AG8" i="1"/>
  <c r="AH9" i="1"/>
  <c r="AI10" i="1"/>
  <c r="AJ11" i="1"/>
  <c r="AE14" i="1"/>
  <c r="AF16" i="1"/>
  <c r="AG17" i="1"/>
  <c r="AH18" i="1"/>
  <c r="AI19" i="1"/>
  <c r="AH21" i="1"/>
  <c r="AI22" i="1"/>
  <c r="AJ23" i="1"/>
  <c r="AG28" i="1"/>
  <c r="AH29" i="1"/>
  <c r="AG33" i="1"/>
  <c r="AH34" i="1"/>
  <c r="AI25" i="1"/>
  <c r="AH4" i="1"/>
  <c r="AE8" i="1"/>
  <c r="AH11" i="1"/>
  <c r="AI12" i="1"/>
  <c r="AK4" i="1"/>
  <c r="AH8" i="1"/>
  <c r="AK11" i="1"/>
  <c r="AE13" i="1"/>
  <c r="AH17" i="1"/>
  <c r="AK23" i="1"/>
  <c r="AE25" i="1"/>
  <c r="AH33" i="1"/>
  <c r="AI13" i="1"/>
  <c r="AL4" i="1"/>
  <c r="AE24" i="1"/>
  <c r="AE4" i="1"/>
  <c r="AM4" i="1"/>
  <c r="AE11" i="1"/>
  <c r="AM11" i="1"/>
  <c r="AF12" i="1"/>
  <c r="AG13" i="1"/>
  <c r="AH14" i="1"/>
  <c r="AE23" i="1"/>
  <c r="AM23" i="1"/>
  <c r="AF24" i="1"/>
  <c r="AG25" i="1"/>
  <c r="AL11" i="1"/>
  <c r="AF13" i="1"/>
  <c r="AL23" i="1"/>
  <c r="AF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Sali Ahmed</author>
    <author>tc={111FF52D-FAAC-4DA5-9DE7-30775AA4D04C}</author>
    <author>tc={21818221-7D20-492A-A685-0184931E46D6}</author>
  </authors>
  <commentList>
    <comment ref="D1" authorId="0" shapeId="0" xr:uid="{7E0DD853-F2FC-48E6-96C4-681F19AC5C57}">
      <text>
        <r>
          <rPr>
            <b/>
            <sz val="9"/>
            <color indexed="81"/>
            <rFont val="Tahoma"/>
            <family val="2"/>
          </rPr>
          <t>Sali Ahmed:</t>
        </r>
        <r>
          <rPr>
            <sz val="9"/>
            <color indexed="81"/>
            <rFont val="Tahoma"/>
            <family val="2"/>
          </rPr>
          <t xml:space="preserve">
Need to be updated using the latest input file update.</t>
        </r>
      </text>
    </comment>
    <comment ref="N2" authorId="0" shapeId="0" xr:uid="{691214D4-E004-459C-8050-CF35F567487C}">
      <text>
        <r>
          <rPr>
            <b/>
            <sz val="9"/>
            <color indexed="81"/>
            <rFont val="Tahoma"/>
            <family val="2"/>
          </rPr>
          <t>Sali Ahmed:</t>
        </r>
        <r>
          <rPr>
            <sz val="9"/>
            <color indexed="81"/>
            <rFont val="Tahoma"/>
            <family val="2"/>
          </rPr>
          <t xml:space="preserve">
which high income countries are included in the model and how that impacts the fiscal space for HS3?</t>
        </r>
      </text>
    </comment>
    <comment ref="AS2" authorId="0" shapeId="0" xr:uid="{591B5749-2681-4DF2-8340-BEEAB19DB46F}">
      <text>
        <r>
          <rPr>
            <b/>
            <sz val="9"/>
            <color indexed="81"/>
            <rFont val="Tahoma"/>
            <family val="2"/>
          </rPr>
          <t>Sali Ahmed:</t>
        </r>
        <r>
          <rPr>
            <sz val="9"/>
            <color indexed="81"/>
            <rFont val="Tahoma"/>
            <family val="2"/>
          </rPr>
          <t xml:space="preserve">
which high income countries are included in the model and how that impacts the fiscal space for HS3?</t>
        </r>
      </text>
    </comment>
    <comment ref="AX2" authorId="0" shapeId="0" xr:uid="{5C357B06-27ED-42B8-9D1F-76DF0E24CD12}">
      <text>
        <r>
          <rPr>
            <b/>
            <sz val="9"/>
            <color indexed="81"/>
            <rFont val="Tahoma"/>
            <family val="2"/>
          </rPr>
          <t>Sali Ahmed:</t>
        </r>
        <r>
          <rPr>
            <sz val="9"/>
            <color indexed="81"/>
            <rFont val="Tahoma"/>
            <family val="2"/>
          </rPr>
          <t xml:space="preserve">
which high income countries are included in the model and how that impacts the fiscal space for HS3?</t>
        </r>
      </text>
    </comment>
    <comment ref="C3" authorId="1" shapeId="0" xr:uid="{111FF52D-FAAC-4DA5-9DE7-30775AA4D04C}">
      <text>
        <t>[Threaded comment]
Your version of Excel allows you to read this threaded comment; however, any edits to it will get removed if the file is opened in a newer version of Excel. Learn more: https://go.microsoft.com/fwlink/?linkid=870924
Comment:
    0.116
(0.074-0.165)</t>
      </text>
    </comment>
    <comment ref="C4" authorId="2" shapeId="0" xr:uid="{21818221-7D20-492A-A685-0184931E46D6}">
      <text>
        <t>[Threaded comment]
Your version of Excel allows you to read this threaded comment; however, any edits to it will get removed if the file is opened in a newer version of Excel. Learn more: https://go.microsoft.com/fwlink/?linkid=870924
Comment:
    DW 0.408
(0.273-0.556)</t>
      </text>
    </comment>
    <comment ref="C13" authorId="0" shapeId="0" xr:uid="{FA9F89D2-236C-4CEA-86B4-A914F30FC3BC}">
      <text>
        <r>
          <rPr>
            <b/>
            <sz val="9"/>
            <color indexed="81"/>
            <rFont val="Tahoma"/>
            <family val="2"/>
          </rPr>
          <t>Sali Ahmed:</t>
        </r>
        <r>
          <rPr>
            <sz val="9"/>
            <color indexed="81"/>
            <rFont val="Tahoma"/>
            <family val="2"/>
          </rPr>
          <t xml:space="preserve">
one line in the input file screening + treatment</t>
        </r>
      </text>
    </comment>
    <comment ref="C17" authorId="0" shapeId="0" xr:uid="{E4E377F9-989A-4296-ABA9-E9411F15059D}">
      <text>
        <r>
          <rPr>
            <b/>
            <sz val="9"/>
            <color indexed="81"/>
            <rFont val="Tahoma"/>
            <family val="2"/>
          </rPr>
          <t>Sali Ahmed:</t>
        </r>
        <r>
          <rPr>
            <sz val="9"/>
            <color indexed="81"/>
            <rFont val="Tahoma"/>
            <family val="2"/>
          </rPr>
          <t xml:space="preserve">
Revise the model an consider not including in this version.</t>
        </r>
      </text>
    </comment>
    <comment ref="C27" authorId="0" shapeId="0" xr:uid="{84B8741A-F946-4E18-8ADE-D67F8E927204}">
      <text>
        <r>
          <rPr>
            <b/>
            <sz val="9"/>
            <color indexed="81"/>
            <rFont val="Tahoma"/>
            <family val="2"/>
          </rPr>
          <t>Sali Ahmed:</t>
        </r>
        <r>
          <rPr>
            <sz val="9"/>
            <color indexed="81"/>
            <rFont val="Tahoma"/>
            <family val="2"/>
          </rPr>
          <t xml:space="preserve">
Revise the model an consider not including in this version.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Sali Ahmed</author>
  </authors>
  <commentList>
    <comment ref="C13" authorId="0" shapeId="0" xr:uid="{4042C2B6-59AE-409E-86F1-00516D89B44C}">
      <text>
        <r>
          <rPr>
            <b/>
            <sz val="9"/>
            <color indexed="81"/>
            <rFont val="Tahoma"/>
            <family val="2"/>
          </rPr>
          <t>Sali Ahmed:</t>
        </r>
        <r>
          <rPr>
            <sz val="9"/>
            <color indexed="81"/>
            <rFont val="Tahoma"/>
            <family val="2"/>
          </rPr>
          <t xml:space="preserve">
one line in the input file screening + treatment</t>
        </r>
      </text>
    </comment>
  </commentList>
</comments>
</file>

<file path=xl/sharedStrings.xml><?xml version="1.0" encoding="utf-8"?>
<sst xmlns="http://schemas.openxmlformats.org/spreadsheetml/2006/main" count="1518" uniqueCount="105">
  <si>
    <t>Implementation level</t>
  </si>
  <si>
    <t>Interventions</t>
  </si>
  <si>
    <t>Cost-effectiveness results (ICERS)</t>
  </si>
  <si>
    <t xml:space="preserve">Prioritization based on cost effectiveness </t>
  </si>
  <si>
    <t xml:space="preserve">Equity </t>
  </si>
  <si>
    <t>Financial Risk protection (FRP)</t>
  </si>
  <si>
    <t>Financial Risk protection attributes (FRP)</t>
  </si>
  <si>
    <t>Weigted Equity considerations (HAAD)</t>
  </si>
  <si>
    <t>Weighted  FRP</t>
  </si>
  <si>
    <t>Intervention Specific  implementation considerations</t>
  </si>
  <si>
    <t xml:space="preserve">Implementation feasibility </t>
  </si>
  <si>
    <t>Semi-final prioritization including cost effectiveness results, equity, FRP and implementation considerations</t>
  </si>
  <si>
    <t>Semi-final intervention rank based on cost effectiveness results, equity, FRP and implementation considerations (more than 2.5 are high priority intervention highlighted green)</t>
  </si>
  <si>
    <t>Community-based interventions</t>
  </si>
  <si>
    <t>Conflict-affected states</t>
  </si>
  <si>
    <t>Vulnerable countries</t>
  </si>
  <si>
    <t>Health System category 1 (HS1)</t>
  </si>
  <si>
    <t>Health System category 2 (HS2)</t>
  </si>
  <si>
    <t>Health System category 3 (HS3)</t>
  </si>
  <si>
    <t>NA</t>
  </si>
  <si>
    <t xml:space="preserve">Conflict-affected states </t>
  </si>
  <si>
    <t>Principal health worker implementing intervention</t>
  </si>
  <si>
    <t>Complexity of case management system</t>
  </si>
  <si>
    <t>Potential for major human resource obstacles</t>
  </si>
  <si>
    <t>Potential for major drug, equipment, or facility obstacles</t>
  </si>
  <si>
    <t>Implementation feasibility score</t>
  </si>
  <si>
    <t>Sum   implementation considerations (w)</t>
  </si>
  <si>
    <t>IDU harm reduction measures</t>
  </si>
  <si>
    <t>High</t>
  </si>
  <si>
    <t>Clinical officers</t>
  </si>
  <si>
    <t xml:space="preserve"> Lower </t>
  </si>
  <si>
    <t>Pulmonary rehabilitation</t>
  </si>
  <si>
    <t xml:space="preserve">Allied professionals </t>
  </si>
  <si>
    <t>Higher</t>
  </si>
  <si>
    <t xml:space="preserve"> Lower</t>
  </si>
  <si>
    <t>Health centre-based interventions</t>
  </si>
  <si>
    <t>Depression chronic treatment</t>
  </si>
  <si>
    <t>Medium</t>
  </si>
  <si>
    <t xml:space="preserve">Clinical officers </t>
  </si>
  <si>
    <t xml:space="preserve">Lower </t>
  </si>
  <si>
    <t>CKD screening/treatment</t>
  </si>
  <si>
    <t>Diabetes screening/treatment</t>
  </si>
  <si>
    <t>Very Low</t>
  </si>
  <si>
    <t>Moderate</t>
  </si>
  <si>
    <t xml:space="preserve"> Moderate</t>
  </si>
  <si>
    <t>CVD primary prevention</t>
  </si>
  <si>
    <t>Aspirin for suspected ACS</t>
  </si>
  <si>
    <t>Nurses</t>
  </si>
  <si>
    <t>CVD secondary prevention</t>
  </si>
  <si>
    <t>Low</t>
  </si>
  <si>
    <t>Heart failure chronic treatment</t>
  </si>
  <si>
    <r>
      <t xml:space="preserve">Cervical cancer screening </t>
    </r>
    <r>
      <rPr>
        <vertAlign val="superscript"/>
        <sz val="10"/>
        <rFont val="Times New Roman"/>
        <family val="1"/>
      </rPr>
      <t>f</t>
    </r>
  </si>
  <si>
    <t>Alcohol use screening/brief intervention</t>
  </si>
  <si>
    <t>RHD secondary prevention</t>
  </si>
  <si>
    <t>Bipolar disorder chronic treatment</t>
  </si>
  <si>
    <t>Schizophrenia chronic treatment</t>
  </si>
  <si>
    <t>Epilepsy acute and chronic treatment</t>
  </si>
  <si>
    <t xml:space="preserve">Generalist doctors </t>
  </si>
  <si>
    <t>Asthma/COPD chronic treatment</t>
  </si>
  <si>
    <t>First-level hospital-based interventions</t>
  </si>
  <si>
    <t>Medical management of ACS</t>
  </si>
  <si>
    <t>Lower</t>
  </si>
  <si>
    <t>Heart failure acute treatment</t>
  </si>
  <si>
    <t>Treatment of early-stage cervical cancer</t>
  </si>
  <si>
    <t>Asthma acute treatment</t>
  </si>
  <si>
    <t>COPD acute treatment</t>
  </si>
  <si>
    <t>Management of bowel obstruction</t>
  </si>
  <si>
    <t>Management of appendicitis</t>
  </si>
  <si>
    <t>Repair of hernias</t>
  </si>
  <si>
    <t>Repair of gastrointestinal perforations</t>
  </si>
  <si>
    <t>Referral and specialty hospital-based interventions</t>
  </si>
  <si>
    <t>PCI for ACS</t>
  </si>
  <si>
    <t>Specialist doctors</t>
  </si>
  <si>
    <r>
      <t xml:space="preserve">Management of acute ventilatory failure </t>
    </r>
    <r>
      <rPr>
        <vertAlign val="superscript"/>
        <sz val="10"/>
        <rFont val="Times New Roman"/>
        <family val="1"/>
      </rPr>
      <t>g</t>
    </r>
  </si>
  <si>
    <t>Treatment of early-stage breast cancer</t>
  </si>
  <si>
    <t>Treatment of early-stage colorectal cancer</t>
  </si>
  <si>
    <t>Fiscal and intersectoral policies</t>
  </si>
  <si>
    <t>Tobacco excise taxes</t>
  </si>
  <si>
    <t>Alcohol excise taxes</t>
  </si>
  <si>
    <t>Smoking regulations and IEC</t>
  </si>
  <si>
    <t>Alcohol regulations</t>
  </si>
  <si>
    <t>Emissions: tax emissions and/or auction off transferable emission permits.</t>
  </si>
  <si>
    <t>Emissions: regulate transport, industrial, and power generation emissions.</t>
  </si>
  <si>
    <t>Trans fats: ban and replace with polyunsaturated fats.</t>
  </si>
  <si>
    <t xml:space="preserve"> Salt: impose regulations to reduce salt in manufactured food products.</t>
  </si>
  <si>
    <t>Sugar sweetened beverages: tax to discourage use.</t>
  </si>
  <si>
    <t>Pesticides: enact strict control and move to selective bans on highly hazardous pesticides.</t>
  </si>
  <si>
    <t>Very low</t>
  </si>
  <si>
    <t>Meduim</t>
  </si>
  <si>
    <t>&lt;0.25</t>
  </si>
  <si>
    <t>0.25-1</t>
  </si>
  <si>
    <t>1-2.3</t>
  </si>
  <si>
    <t>&gt;2.3</t>
  </si>
  <si>
    <t>M to High</t>
  </si>
  <si>
    <t xml:space="preserve">Low </t>
  </si>
  <si>
    <t>h</t>
  </si>
  <si>
    <t xml:space="preserve">h </t>
  </si>
  <si>
    <t>&gt;1</t>
  </si>
  <si>
    <t>l</t>
  </si>
  <si>
    <t>m</t>
  </si>
  <si>
    <t>Intervention</t>
  </si>
  <si>
    <t>Asthma/COPD acute treatment</t>
  </si>
  <si>
    <t>Diabetes screening and treatment</t>
  </si>
  <si>
    <t>Cervical cancer screening and treatment</t>
  </si>
  <si>
    <t>Management of acute ventilatory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</si>
</sst>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name val="Calibri"/>
      <family val="2"/>
      <scheme val="minor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969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0" xfId="0" applyFont="1"/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0" fillId="4" borderId="0" xfId="0" applyFill="1"/>
    <xf numFmtId="2" fontId="0" fillId="4" borderId="0" xfId="0" applyNumberFormat="1" applyFill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3" borderId="0" xfId="0" applyFill="1"/>
    <xf numFmtId="2" fontId="0" fillId="0" borderId="0" xfId="0" applyNumberFormat="1"/>
    <xf numFmtId="2" fontId="0" fillId="5" borderId="0" xfId="0" applyNumberFormat="1" applyFill="1"/>
    <xf numFmtId="0" fontId="0" fillId="5" borderId="0" xfId="0" applyFill="1"/>
    <xf numFmtId="0" fontId="0" fillId="6" borderId="0" xfId="0" applyFill="1"/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2" fontId="8" fillId="5" borderId="0" xfId="0" applyNumberFormat="1" applyFont="1" applyFill="1"/>
    <xf numFmtId="0" fontId="9" fillId="4" borderId="1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9" borderId="0" xfId="0" applyFill="1" applyAlignment="1">
      <alignment horizontal="center" vertical="top" wrapText="1"/>
    </xf>
    <xf numFmtId="0" fontId="0" fillId="9" borderId="0" xfId="0" applyFill="1"/>
    <xf numFmtId="0" fontId="3" fillId="9" borderId="0" xfId="0" applyFont="1" applyFill="1" applyAlignment="1">
      <alignment horizontal="right" vertical="center"/>
    </xf>
    <xf numFmtId="0" fontId="6" fillId="9" borderId="0" xfId="0" applyFont="1" applyFill="1" applyAlignment="1">
      <alignment horizontal="right" vertical="center"/>
    </xf>
    <xf numFmtId="0" fontId="0" fillId="9" borderId="0" xfId="0" applyFill="1" applyAlignment="1">
      <alignment horizontal="right"/>
    </xf>
    <xf numFmtId="0" fontId="12" fillId="9" borderId="0" xfId="0" applyFont="1" applyFill="1" applyAlignment="1">
      <alignment horizontal="center" vertical="center" wrapText="1"/>
    </xf>
    <xf numFmtId="0" fontId="12" fillId="9" borderId="0" xfId="0" applyFont="1" applyFill="1"/>
    <xf numFmtId="0" fontId="12" fillId="9" borderId="0" xfId="0" applyFont="1" applyFill="1" applyAlignment="1">
      <alignment horizontal="center" vertical="top" wrapText="1"/>
    </xf>
    <xf numFmtId="0" fontId="0" fillId="9" borderId="0" xfId="0" applyFill="1" applyAlignment="1">
      <alignment horizontal="center" vertical="center" wrapText="1"/>
    </xf>
    <xf numFmtId="0" fontId="13" fillId="9" borderId="0" xfId="0" applyFont="1" applyFill="1" applyAlignment="1">
      <alignment horizontal="right" vertical="center"/>
    </xf>
    <xf numFmtId="0" fontId="0" fillId="1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3" fillId="9" borderId="0" xfId="0" applyFont="1" applyFill="1" applyAlignment="1">
      <alignment horizontal="right" vertical="center"/>
    </xf>
    <xf numFmtId="0" fontId="12" fillId="9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li Ahmed" id="{70B5F20D-2CBB-4B83-ADDA-4332AC2CD1FF}" userId="0ff1eee5fc99c87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2-07-19T16:28:43.51" personId="{70B5F20D-2CBB-4B83-ADDA-4332AC2CD1FF}" id="{111FF52D-FAAC-4DA5-9DE7-30775AA4D04C}">
    <text>0.116
(0.074-0.165)</text>
  </threadedComment>
  <threadedComment ref="C4" dT="2022-07-19T16:27:32.68" personId="{70B5F20D-2CBB-4B83-ADDA-4332AC2CD1FF}" id="{21818221-7D20-492A-A685-0184931E46D6}">
    <text>DW 0.408
(0.273-0.556)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"/>
  <sheetViews>
    <sheetView topLeftCell="K1" workbookViewId="0">
      <selection sqref="A1:XFD1048576"/>
    </sheetView>
  </sheetViews>
  <sheetFormatPr defaultRowHeight="14.5" x14ac:dyDescent="0.35"/>
  <cols>
    <col min="1" max="2" width="15.08984375" customWidth="1"/>
    <col min="3" max="3" width="37.81640625" customWidth="1"/>
    <col min="4" max="14" width="10.453125" customWidth="1"/>
    <col min="15" max="16" width="15.453125" customWidth="1"/>
    <col min="17" max="19" width="15.453125" hidden="1" customWidth="1"/>
    <col min="20" max="28" width="14.08984375" hidden="1" customWidth="1"/>
    <col min="29" max="29" width="14.08984375" customWidth="1"/>
    <col min="30" max="30" width="14.08984375" hidden="1" customWidth="1"/>
    <col min="31" max="40" width="10.453125" hidden="1" customWidth="1"/>
    <col min="41" max="41" width="10.453125" customWidth="1"/>
    <col min="46" max="46" width="10.453125" customWidth="1"/>
  </cols>
  <sheetData>
    <row r="1" spans="1:50" ht="44" customHeight="1" thickBot="1" x14ac:dyDescent="0.4">
      <c r="A1" s="1" t="s">
        <v>0</v>
      </c>
      <c r="B1" s="1"/>
      <c r="C1" s="2" t="s">
        <v>1</v>
      </c>
      <c r="D1" s="48" t="s">
        <v>2</v>
      </c>
      <c r="E1" s="48"/>
      <c r="F1" s="48"/>
      <c r="G1" s="48"/>
      <c r="H1" s="48"/>
      <c r="I1" s="48"/>
      <c r="J1" s="48" t="s">
        <v>3</v>
      </c>
      <c r="K1" s="48"/>
      <c r="L1" s="48"/>
      <c r="M1" s="48"/>
      <c r="N1" s="48"/>
      <c r="O1" s="49" t="s">
        <v>4</v>
      </c>
      <c r="P1" s="49" t="s">
        <v>5</v>
      </c>
      <c r="Q1" s="3" t="s">
        <v>6</v>
      </c>
      <c r="R1" s="3" t="s">
        <v>7</v>
      </c>
      <c r="S1" s="3" t="s">
        <v>8</v>
      </c>
      <c r="T1" s="49" t="s">
        <v>9</v>
      </c>
      <c r="U1" s="49"/>
      <c r="V1" s="49"/>
      <c r="W1" s="49"/>
      <c r="X1" s="3"/>
      <c r="Y1" s="3"/>
      <c r="Z1" s="3"/>
      <c r="AA1" s="3"/>
      <c r="AB1" s="3"/>
      <c r="AC1" s="49" t="s">
        <v>10</v>
      </c>
      <c r="AD1" s="1"/>
      <c r="AE1" s="48" t="s">
        <v>11</v>
      </c>
      <c r="AF1" s="48"/>
      <c r="AG1" s="48"/>
      <c r="AH1" s="48"/>
      <c r="AI1" s="48"/>
      <c r="AJ1" s="48" t="s">
        <v>12</v>
      </c>
      <c r="AK1" s="48"/>
      <c r="AL1" s="48"/>
      <c r="AM1" s="48"/>
      <c r="AN1" s="48"/>
      <c r="AO1" s="1"/>
      <c r="AT1" s="1"/>
    </row>
    <row r="2" spans="1:50" s="7" customFormat="1" ht="62" customHeight="1" thickBot="1" x14ac:dyDescent="0.35">
      <c r="A2" s="4" t="s">
        <v>13</v>
      </c>
      <c r="B2" s="5">
        <v>1</v>
      </c>
      <c r="C2" s="6"/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15</v>
      </c>
      <c r="L2" s="7" t="s">
        <v>16</v>
      </c>
      <c r="M2" s="7" t="s">
        <v>17</v>
      </c>
      <c r="N2" s="7" t="s">
        <v>18</v>
      </c>
      <c r="O2" s="49"/>
      <c r="P2" s="49"/>
      <c r="Q2" s="3"/>
      <c r="R2" s="3"/>
      <c r="S2" s="3"/>
      <c r="T2" s="3" t="s">
        <v>21</v>
      </c>
      <c r="U2" s="3" t="s">
        <v>22</v>
      </c>
      <c r="V2" s="3" t="s">
        <v>23</v>
      </c>
      <c r="W2" s="3" t="s">
        <v>24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49"/>
      <c r="AD2" s="7" t="s">
        <v>26</v>
      </c>
      <c r="AE2" s="7" t="s">
        <v>14</v>
      </c>
      <c r="AF2" s="7" t="s">
        <v>15</v>
      </c>
      <c r="AG2" s="7" t="s">
        <v>16</v>
      </c>
      <c r="AH2" s="7" t="s">
        <v>17</v>
      </c>
      <c r="AI2" s="7" t="s">
        <v>18</v>
      </c>
      <c r="AJ2" s="8" t="s">
        <v>14</v>
      </c>
      <c r="AK2" s="8" t="s">
        <v>15</v>
      </c>
      <c r="AL2" s="8" t="s">
        <v>16</v>
      </c>
      <c r="AM2" s="8" t="s">
        <v>17</v>
      </c>
      <c r="AN2" s="8" t="s">
        <v>18</v>
      </c>
      <c r="AO2" s="7" t="s">
        <v>20</v>
      </c>
      <c r="AP2" s="7" t="s">
        <v>15</v>
      </c>
      <c r="AQ2" s="7" t="s">
        <v>16</v>
      </c>
      <c r="AR2" s="7" t="s">
        <v>17</v>
      </c>
      <c r="AS2" s="7" t="s">
        <v>18</v>
      </c>
      <c r="AT2" s="7" t="s">
        <v>20</v>
      </c>
      <c r="AU2" s="7" t="s">
        <v>15</v>
      </c>
      <c r="AV2" s="7" t="s">
        <v>16</v>
      </c>
      <c r="AW2" s="7" t="s">
        <v>17</v>
      </c>
      <c r="AX2" s="7" t="s">
        <v>18</v>
      </c>
    </row>
    <row r="3" spans="1:50" ht="15" thickBot="1" x14ac:dyDescent="0.4">
      <c r="A3" s="9">
        <v>1.1000000000000001</v>
      </c>
      <c r="B3" s="10">
        <v>2</v>
      </c>
      <c r="C3" s="11" t="s">
        <v>27</v>
      </c>
      <c r="D3" s="12">
        <v>72.930864589999999</v>
      </c>
      <c r="E3" s="12">
        <v>120.07301200000001</v>
      </c>
      <c r="F3" s="12">
        <v>60.874647150000001</v>
      </c>
      <c r="G3" s="12">
        <v>317.21034830000002</v>
      </c>
      <c r="H3" s="12">
        <v>616.1840886</v>
      </c>
      <c r="I3">
        <v>3.4728066484457001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>
        <v>2</v>
      </c>
      <c r="P3">
        <v>2</v>
      </c>
      <c r="Q3">
        <v>2</v>
      </c>
      <c r="R3">
        <f t="shared" ref="R3:R14" si="0">O3*(1/6)</f>
        <v>0.33333333333333331</v>
      </c>
      <c r="S3">
        <f>Q3*(1/6)</f>
        <v>0.33333333333333331</v>
      </c>
      <c r="T3" t="s">
        <v>29</v>
      </c>
      <c r="U3" t="s">
        <v>30</v>
      </c>
      <c r="V3" t="s">
        <v>30</v>
      </c>
      <c r="W3" t="s">
        <v>30</v>
      </c>
      <c r="X3">
        <v>2</v>
      </c>
      <c r="Y3">
        <v>3</v>
      </c>
      <c r="Z3">
        <v>3</v>
      </c>
      <c r="AA3">
        <v>3</v>
      </c>
      <c r="AB3">
        <f>(X3+Y3+Z3+AA3)/4</f>
        <v>2.75</v>
      </c>
      <c r="AC3">
        <f>ROUND(AB3,0)</f>
        <v>3</v>
      </c>
      <c r="AD3">
        <f>AC3*(1/6)</f>
        <v>0.5</v>
      </c>
      <c r="AE3" t="e">
        <f>#REF!+S3+AD3</f>
        <v>#REF!</v>
      </c>
      <c r="AF3" t="e">
        <f>#REF!+S3+AD3</f>
        <v>#REF!</v>
      </c>
      <c r="AG3" t="e">
        <f>#REF!+S3+AD3</f>
        <v>#REF!</v>
      </c>
      <c r="AH3" t="e">
        <f>#REF!+S3+AD3</f>
        <v>#REF!</v>
      </c>
      <c r="AI3" t="e">
        <f>#REF!+S3+AD3</f>
        <v>#REF!</v>
      </c>
      <c r="AJ3" s="13" t="e">
        <f>AD3+S3+R3+#REF!</f>
        <v>#REF!</v>
      </c>
      <c r="AK3" s="13" t="e">
        <f>AD3+S3+R3+#REF!</f>
        <v>#REF!</v>
      </c>
      <c r="AL3" s="13" t="e">
        <f>AD3+S3+R3+#REF!</f>
        <v>#REF!</v>
      </c>
      <c r="AM3" s="13" t="e">
        <f>AD3+S3+R3+#REF!</f>
        <v>#REF!</v>
      </c>
      <c r="AN3" s="13" t="e">
        <f>AD3+S3+R3+#REF!</f>
        <v>#REF!</v>
      </c>
      <c r="AO3" s="14" t="s">
        <v>28</v>
      </c>
      <c r="AP3" s="14" t="s">
        <v>28</v>
      </c>
      <c r="AQ3" s="14" t="s">
        <v>28</v>
      </c>
      <c r="AR3" s="14" t="s">
        <v>28</v>
      </c>
      <c r="AS3" s="14" t="s">
        <v>28</v>
      </c>
      <c r="AT3" s="14" t="s">
        <v>28</v>
      </c>
      <c r="AU3" s="14" t="s">
        <v>28</v>
      </c>
      <c r="AV3" s="14" t="s">
        <v>28</v>
      </c>
      <c r="AW3" s="14" t="s">
        <v>28</v>
      </c>
      <c r="AX3" s="14" t="s">
        <v>28</v>
      </c>
    </row>
    <row r="4" spans="1:50" ht="15" thickBot="1" x14ac:dyDescent="0.4">
      <c r="A4" s="9">
        <v>1.2</v>
      </c>
      <c r="B4" s="10">
        <v>3</v>
      </c>
      <c r="C4" s="11" t="s">
        <v>31</v>
      </c>
      <c r="D4" s="12">
        <v>366.88505620000001</v>
      </c>
      <c r="E4" s="12">
        <v>297.95876729999998</v>
      </c>
      <c r="F4" s="12">
        <v>102.311538</v>
      </c>
      <c r="G4" s="12">
        <v>193.00788399999999</v>
      </c>
      <c r="H4" s="12">
        <v>1590.1486930000001</v>
      </c>
      <c r="I4">
        <v>387.87682259186801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>
        <v>1</v>
      </c>
      <c r="P4">
        <v>1</v>
      </c>
      <c r="Q4">
        <v>1</v>
      </c>
      <c r="R4">
        <f t="shared" si="0"/>
        <v>0.16666666666666666</v>
      </c>
      <c r="S4">
        <f t="shared" ref="S4:S34" si="1">Q4*(1/6)</f>
        <v>0.16666666666666666</v>
      </c>
      <c r="T4" t="s">
        <v>32</v>
      </c>
      <c r="U4" t="s">
        <v>30</v>
      </c>
      <c r="V4" t="s">
        <v>33</v>
      </c>
      <c r="W4" t="s">
        <v>34</v>
      </c>
      <c r="X4">
        <v>2</v>
      </c>
      <c r="Y4">
        <v>3</v>
      </c>
      <c r="Z4">
        <v>1</v>
      </c>
      <c r="AA4">
        <v>3</v>
      </c>
      <c r="AB4">
        <f t="shared" ref="AB4:AB34" si="2">(X4+Y4+Z4+AA4)/4</f>
        <v>2.25</v>
      </c>
      <c r="AC4">
        <f t="shared" ref="AC4:AC34" si="3">ROUND(AB4,0)</f>
        <v>2</v>
      </c>
      <c r="AD4">
        <f>AC4*(1/6)</f>
        <v>0.33333333333333331</v>
      </c>
      <c r="AE4" t="e">
        <f>#REF!+S4+AD4</f>
        <v>#REF!</v>
      </c>
      <c r="AF4" t="e">
        <f>#REF!+S4+AD4</f>
        <v>#REF!</v>
      </c>
      <c r="AG4" t="e">
        <f>#REF!+S4+AD4</f>
        <v>#REF!</v>
      </c>
      <c r="AH4" t="e">
        <f>#REF!+S4+AD4</f>
        <v>#REF!</v>
      </c>
      <c r="AI4" t="e">
        <f>#REF!+S4+AD4</f>
        <v>#REF!</v>
      </c>
      <c r="AJ4" s="15" t="e">
        <f>AD4+S4+R4+#REF!</f>
        <v>#REF!</v>
      </c>
      <c r="AK4" s="15" t="e">
        <f>AD4+S4+R4+#REF!</f>
        <v>#REF!</v>
      </c>
      <c r="AL4" s="15" t="e">
        <f>AD4+S4+R4+#REF!</f>
        <v>#REF!</v>
      </c>
      <c r="AM4" s="15" t="e">
        <f>AD4+S4+R4+#REF!</f>
        <v>#REF!</v>
      </c>
      <c r="AN4" s="15" t="e">
        <f>AD4+S4+R4+#REF!</f>
        <v>#REF!</v>
      </c>
      <c r="AO4" s="14" t="s">
        <v>28</v>
      </c>
      <c r="AP4" s="14" t="s">
        <v>28</v>
      </c>
      <c r="AQ4" s="14" t="s">
        <v>28</v>
      </c>
      <c r="AR4" s="14" t="s">
        <v>28</v>
      </c>
      <c r="AS4" s="14" t="s">
        <v>28</v>
      </c>
      <c r="AT4" s="14" t="s">
        <v>28</v>
      </c>
      <c r="AU4" s="14" t="s">
        <v>28</v>
      </c>
      <c r="AV4" s="14" t="s">
        <v>28</v>
      </c>
      <c r="AW4" s="14" t="s">
        <v>28</v>
      </c>
      <c r="AX4" s="14" t="s">
        <v>28</v>
      </c>
    </row>
    <row r="5" spans="1:50" s="18" customFormat="1" ht="15" thickBot="1" x14ac:dyDescent="0.4">
      <c r="A5" s="16" t="s">
        <v>35</v>
      </c>
      <c r="B5" s="17">
        <v>4</v>
      </c>
      <c r="C5" s="17"/>
      <c r="D5" s="12"/>
      <c r="E5" s="12"/>
      <c r="F5" s="12"/>
      <c r="G5" s="12"/>
      <c r="H5" s="12"/>
      <c r="J5"/>
      <c r="K5"/>
      <c r="L5"/>
      <c r="M5"/>
      <c r="N5"/>
      <c r="R5" s="18">
        <f t="shared" si="0"/>
        <v>0</v>
      </c>
      <c r="S5" s="18">
        <f t="shared" si="1"/>
        <v>0</v>
      </c>
      <c r="AB5" s="18">
        <f t="shared" si="2"/>
        <v>0</v>
      </c>
      <c r="AJ5" s="19"/>
      <c r="AK5" s="19"/>
      <c r="AL5" s="19"/>
      <c r="AM5" s="19"/>
      <c r="AN5" s="19"/>
      <c r="AO5"/>
      <c r="AP5"/>
      <c r="AQ5"/>
      <c r="AR5"/>
      <c r="AS5"/>
      <c r="AT5"/>
      <c r="AU5"/>
      <c r="AV5"/>
      <c r="AW5"/>
      <c r="AX5"/>
    </row>
    <row r="6" spans="1:50" ht="15" thickBot="1" x14ac:dyDescent="0.4">
      <c r="A6" s="20">
        <v>2.1</v>
      </c>
      <c r="B6" s="21">
        <v>5</v>
      </c>
      <c r="C6" s="22" t="s">
        <v>36</v>
      </c>
      <c r="D6" s="12">
        <v>295.7678391</v>
      </c>
      <c r="E6" s="12">
        <v>173.00478390000001</v>
      </c>
      <c r="F6" s="12">
        <v>326.2420621</v>
      </c>
      <c r="G6" s="12">
        <v>187.10871409999999</v>
      </c>
      <c r="H6" s="12">
        <v>557.82732339999995</v>
      </c>
      <c r="I6">
        <v>396.000891503334</v>
      </c>
      <c r="J6" t="s">
        <v>28</v>
      </c>
      <c r="K6" t="s">
        <v>28</v>
      </c>
      <c r="L6" t="s">
        <v>37</v>
      </c>
      <c r="M6" t="s">
        <v>28</v>
      </c>
      <c r="N6" t="s">
        <v>28</v>
      </c>
      <c r="O6">
        <v>1</v>
      </c>
      <c r="P6">
        <v>1</v>
      </c>
      <c r="Q6">
        <v>1</v>
      </c>
      <c r="R6">
        <f t="shared" si="0"/>
        <v>0.16666666666666666</v>
      </c>
      <c r="S6">
        <f t="shared" si="1"/>
        <v>0.16666666666666666</v>
      </c>
      <c r="T6" t="s">
        <v>38</v>
      </c>
      <c r="U6" t="s">
        <v>39</v>
      </c>
      <c r="V6" t="s">
        <v>39</v>
      </c>
      <c r="W6" t="s">
        <v>39</v>
      </c>
      <c r="X6">
        <v>2</v>
      </c>
      <c r="Y6">
        <v>3</v>
      </c>
      <c r="Z6">
        <v>3</v>
      </c>
      <c r="AA6">
        <v>3</v>
      </c>
      <c r="AB6">
        <f t="shared" si="2"/>
        <v>2.75</v>
      </c>
      <c r="AC6">
        <f t="shared" si="3"/>
        <v>3</v>
      </c>
      <c r="AD6">
        <f>AC6*(1/6)</f>
        <v>0.5</v>
      </c>
      <c r="AE6" t="e">
        <f>#REF!+S6+AD6</f>
        <v>#REF!</v>
      </c>
      <c r="AF6" t="e">
        <f>#REF!+S6+AD6</f>
        <v>#REF!</v>
      </c>
      <c r="AG6" t="e">
        <f>#REF!+S6+AD6</f>
        <v>#REF!</v>
      </c>
      <c r="AH6" t="e">
        <f>#REF!+S6+AD6</f>
        <v>#REF!</v>
      </c>
      <c r="AI6" t="e">
        <f>#REF!+S6+AD6</f>
        <v>#REF!</v>
      </c>
      <c r="AJ6" s="15" t="e">
        <f>AD6+S6+R6+#REF!</f>
        <v>#REF!</v>
      </c>
      <c r="AK6" s="15" t="e">
        <f>AD6+S6+R6+#REF!</f>
        <v>#REF!</v>
      </c>
      <c r="AL6" s="15" t="e">
        <f>AD6+S6+R6+#REF!</f>
        <v>#REF!</v>
      </c>
      <c r="AM6" s="15" t="e">
        <f>AD6+S6+R6+#REF!</f>
        <v>#REF!</v>
      </c>
      <c r="AN6" s="13" t="e">
        <f>AD6+S6+R6+#REF!</f>
        <v>#REF!</v>
      </c>
      <c r="AO6" s="14" t="s">
        <v>28</v>
      </c>
      <c r="AP6" s="14" t="s">
        <v>28</v>
      </c>
      <c r="AQ6" s="23" t="s">
        <v>37</v>
      </c>
      <c r="AR6" s="14" t="s">
        <v>28</v>
      </c>
      <c r="AS6" s="14" t="s">
        <v>28</v>
      </c>
      <c r="AT6" s="14" t="s">
        <v>28</v>
      </c>
      <c r="AU6" s="14" t="s">
        <v>28</v>
      </c>
      <c r="AV6" s="23" t="s">
        <v>37</v>
      </c>
      <c r="AW6" s="14" t="s">
        <v>28</v>
      </c>
      <c r="AX6" s="14" t="s">
        <v>28</v>
      </c>
    </row>
    <row r="7" spans="1:50" ht="15" thickBot="1" x14ac:dyDescent="0.4">
      <c r="A7" s="9">
        <v>2.2000000000000002</v>
      </c>
      <c r="B7" s="10">
        <v>6</v>
      </c>
      <c r="C7" s="11" t="s">
        <v>40</v>
      </c>
      <c r="D7" s="12"/>
      <c r="E7" s="12"/>
      <c r="F7" s="12"/>
      <c r="G7" s="12"/>
      <c r="H7" s="12"/>
      <c r="O7">
        <v>1</v>
      </c>
      <c r="P7">
        <v>1</v>
      </c>
      <c r="R7">
        <f t="shared" si="0"/>
        <v>0.16666666666666666</v>
      </c>
      <c r="S7">
        <f t="shared" si="1"/>
        <v>0</v>
      </c>
      <c r="AJ7" s="24"/>
      <c r="AK7" s="24"/>
      <c r="AL7" s="24"/>
      <c r="AM7" s="24"/>
      <c r="AN7" s="24"/>
    </row>
    <row r="8" spans="1:50" ht="15" thickBot="1" x14ac:dyDescent="0.4">
      <c r="A8" s="20">
        <v>2.2999999999999998</v>
      </c>
      <c r="B8" s="21">
        <v>7</v>
      </c>
      <c r="C8" s="22" t="s">
        <v>41</v>
      </c>
      <c r="D8" s="12">
        <v>7829.7525830000004</v>
      </c>
      <c r="E8" s="12">
        <v>9650.6959200000001</v>
      </c>
      <c r="F8" s="12">
        <v>3142.530628</v>
      </c>
      <c r="G8" s="12">
        <v>10841.598760000001</v>
      </c>
      <c r="H8" s="12">
        <v>35589.020279999997</v>
      </c>
      <c r="I8">
        <v>36680.7142252591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>
        <v>1</v>
      </c>
      <c r="P8">
        <v>1</v>
      </c>
      <c r="Q8">
        <v>2</v>
      </c>
      <c r="R8">
        <f t="shared" si="0"/>
        <v>0.16666666666666666</v>
      </c>
      <c r="S8">
        <f t="shared" si="1"/>
        <v>0.33333333333333331</v>
      </c>
      <c r="T8" t="s">
        <v>29</v>
      </c>
      <c r="U8" t="s">
        <v>43</v>
      </c>
      <c r="V8" t="s">
        <v>44</v>
      </c>
      <c r="W8" t="s">
        <v>34</v>
      </c>
      <c r="X8">
        <v>2</v>
      </c>
      <c r="Y8">
        <v>2</v>
      </c>
      <c r="Z8">
        <v>2</v>
      </c>
      <c r="AA8">
        <v>3</v>
      </c>
      <c r="AB8">
        <f t="shared" si="2"/>
        <v>2.25</v>
      </c>
      <c r="AC8">
        <f t="shared" si="3"/>
        <v>2</v>
      </c>
      <c r="AD8">
        <f t="shared" ref="AD8:AD14" si="4">AC8*(1/6)</f>
        <v>0.33333333333333331</v>
      </c>
      <c r="AE8" t="e">
        <f>#REF!+S8+AD8</f>
        <v>#REF!</v>
      </c>
      <c r="AF8" t="e">
        <f>#REF!+S8+AD8</f>
        <v>#REF!</v>
      </c>
      <c r="AG8" t="e">
        <f>#REF!+S8+AD8</f>
        <v>#REF!</v>
      </c>
      <c r="AH8" t="e">
        <f>#REF!+S8+AD8</f>
        <v>#REF!</v>
      </c>
      <c r="AI8" t="e">
        <f>#REF!+S8+AD8</f>
        <v>#REF!</v>
      </c>
      <c r="AJ8" s="15" t="e">
        <f>AD8+S8+R8+#REF!</f>
        <v>#REF!</v>
      </c>
      <c r="AK8" s="25" t="e">
        <f>AD8+S8+R8+#REF!</f>
        <v>#REF!</v>
      </c>
      <c r="AL8" s="25" t="e">
        <f>AD8+S8+R8+#REF!</f>
        <v>#REF!</v>
      </c>
      <c r="AM8" s="25" t="e">
        <f>AD8+S8+R8+#REF!</f>
        <v>#REF!</v>
      </c>
      <c r="AN8" s="15" t="e">
        <f>AD8+S8+R8+#REF!</f>
        <v>#REF!</v>
      </c>
      <c r="AO8" s="26" t="s">
        <v>42</v>
      </c>
      <c r="AP8" s="26" t="s">
        <v>42</v>
      </c>
      <c r="AQ8" s="26" t="s">
        <v>42</v>
      </c>
      <c r="AR8" s="26" t="s">
        <v>42</v>
      </c>
      <c r="AS8" s="26" t="s">
        <v>42</v>
      </c>
      <c r="AT8" s="26" t="s">
        <v>42</v>
      </c>
      <c r="AU8" s="26" t="s">
        <v>42</v>
      </c>
      <c r="AV8" s="26" t="s">
        <v>42</v>
      </c>
      <c r="AW8" s="26" t="s">
        <v>42</v>
      </c>
      <c r="AX8" s="26" t="s">
        <v>42</v>
      </c>
    </row>
    <row r="9" spans="1:50" ht="15" thickBot="1" x14ac:dyDescent="0.4">
      <c r="A9" s="20">
        <v>2.4</v>
      </c>
      <c r="B9" s="21">
        <v>8</v>
      </c>
      <c r="C9" s="22" t="s">
        <v>45</v>
      </c>
      <c r="D9" s="12">
        <v>366.80198039999999</v>
      </c>
      <c r="E9" s="12">
        <v>271.8746175</v>
      </c>
      <c r="F9" s="12">
        <v>316.3887436</v>
      </c>
      <c r="G9" s="12">
        <v>309.78723059999999</v>
      </c>
      <c r="H9" s="12">
        <v>850.81592279999995</v>
      </c>
      <c r="I9">
        <v>430.00929534886598</v>
      </c>
      <c r="J9" t="s">
        <v>28</v>
      </c>
      <c r="K9" t="s">
        <v>28</v>
      </c>
      <c r="L9" t="s">
        <v>37</v>
      </c>
      <c r="M9" t="s">
        <v>28</v>
      </c>
      <c r="N9" t="s">
        <v>28</v>
      </c>
      <c r="O9">
        <v>1</v>
      </c>
      <c r="P9">
        <v>1</v>
      </c>
      <c r="Q9">
        <v>2</v>
      </c>
      <c r="R9">
        <f t="shared" si="0"/>
        <v>0.16666666666666666</v>
      </c>
      <c r="S9">
        <f t="shared" si="1"/>
        <v>0.33333333333333331</v>
      </c>
      <c r="T9" t="s">
        <v>29</v>
      </c>
      <c r="U9" t="s">
        <v>39</v>
      </c>
      <c r="V9" t="s">
        <v>43</v>
      </c>
      <c r="W9" t="s">
        <v>34</v>
      </c>
      <c r="X9">
        <v>2</v>
      </c>
      <c r="Y9">
        <v>3</v>
      </c>
      <c r="Z9">
        <v>2</v>
      </c>
      <c r="AA9">
        <v>3</v>
      </c>
      <c r="AB9">
        <f t="shared" si="2"/>
        <v>2.5</v>
      </c>
      <c r="AC9">
        <f t="shared" si="3"/>
        <v>3</v>
      </c>
      <c r="AD9">
        <f t="shared" si="4"/>
        <v>0.5</v>
      </c>
      <c r="AE9" t="e">
        <f>#REF!+S9+AD9</f>
        <v>#REF!</v>
      </c>
      <c r="AF9" t="e">
        <f>#REF!+S9+AD9</f>
        <v>#REF!</v>
      </c>
      <c r="AG9" t="e">
        <f>#REF!+S9+AD9</f>
        <v>#REF!</v>
      </c>
      <c r="AH9" t="e">
        <f>#REF!+S9+AD9</f>
        <v>#REF!</v>
      </c>
      <c r="AI9" t="e">
        <f>#REF!+S9+AD9</f>
        <v>#REF!</v>
      </c>
      <c r="AJ9" s="13" t="e">
        <f>AD9+S9+R9+#REF!</f>
        <v>#REF!</v>
      </c>
      <c r="AK9" s="13" t="e">
        <f>AD9+S9+R9+#REF!</f>
        <v>#REF!</v>
      </c>
      <c r="AL9" s="13" t="e">
        <f>AD9+S9+R9+#REF!</f>
        <v>#REF!</v>
      </c>
      <c r="AM9" s="13" t="e">
        <f>AD9+S9+R9+#REF!</f>
        <v>#REF!</v>
      </c>
      <c r="AN9" s="13" t="e">
        <f>AD9+S9+R9+#REF!</f>
        <v>#REF!</v>
      </c>
      <c r="AO9" s="14" t="s">
        <v>28</v>
      </c>
      <c r="AP9" s="14" t="s">
        <v>28</v>
      </c>
      <c r="AQ9" s="23" t="s">
        <v>37</v>
      </c>
      <c r="AR9" s="14" t="s">
        <v>28</v>
      </c>
      <c r="AS9" s="14" t="s">
        <v>28</v>
      </c>
      <c r="AT9" s="14" t="s">
        <v>28</v>
      </c>
      <c r="AU9" s="14" t="s">
        <v>28</v>
      </c>
      <c r="AV9" s="23" t="s">
        <v>37</v>
      </c>
      <c r="AW9" s="14" t="s">
        <v>28</v>
      </c>
      <c r="AX9" s="14" t="s">
        <v>28</v>
      </c>
    </row>
    <row r="10" spans="1:50" ht="15" thickBot="1" x14ac:dyDescent="0.4">
      <c r="A10" s="20">
        <v>2.5</v>
      </c>
      <c r="B10" s="21">
        <v>9</v>
      </c>
      <c r="C10" s="22" t="s">
        <v>46</v>
      </c>
      <c r="D10" s="12">
        <v>102.420934</v>
      </c>
      <c r="E10" s="12">
        <v>69.361479430000003</v>
      </c>
      <c r="F10" s="12">
        <v>49.839412619999997</v>
      </c>
      <c r="G10" s="12">
        <v>67.800257729999998</v>
      </c>
      <c r="H10" s="12">
        <v>456.2963527</v>
      </c>
      <c r="I10">
        <v>9.1014838441505699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>
        <v>1</v>
      </c>
      <c r="P10">
        <v>1</v>
      </c>
      <c r="Q10">
        <v>1</v>
      </c>
      <c r="R10">
        <f t="shared" si="0"/>
        <v>0.16666666666666666</v>
      </c>
      <c r="S10">
        <f t="shared" si="1"/>
        <v>0.16666666666666666</v>
      </c>
      <c r="T10" t="s">
        <v>47</v>
      </c>
      <c r="U10" t="s">
        <v>39</v>
      </c>
      <c r="V10" t="s">
        <v>34</v>
      </c>
      <c r="W10" t="s">
        <v>34</v>
      </c>
      <c r="X10">
        <v>3</v>
      </c>
      <c r="Y10">
        <v>3</v>
      </c>
      <c r="Z10">
        <v>3</v>
      </c>
      <c r="AA10">
        <v>3</v>
      </c>
      <c r="AB10">
        <f t="shared" si="2"/>
        <v>3</v>
      </c>
      <c r="AC10">
        <f t="shared" si="3"/>
        <v>3</v>
      </c>
      <c r="AD10">
        <f t="shared" si="4"/>
        <v>0.5</v>
      </c>
      <c r="AE10" t="e">
        <f>#REF!+S10+AD10</f>
        <v>#REF!</v>
      </c>
      <c r="AF10" t="e">
        <f>#REF!+S10+AD10</f>
        <v>#REF!</v>
      </c>
      <c r="AG10" t="e">
        <f>#REF!+S10+AD10</f>
        <v>#REF!</v>
      </c>
      <c r="AH10" t="e">
        <f>#REF!+S10+AD10</f>
        <v>#REF!</v>
      </c>
      <c r="AI10" t="e">
        <f>#REF!+S10+AD10</f>
        <v>#REF!</v>
      </c>
      <c r="AJ10" s="15" t="e">
        <f>AD10+S10+R10+#REF!</f>
        <v>#REF!</v>
      </c>
      <c r="AK10" s="15" t="e">
        <f>AD10+S10+R10+#REF!</f>
        <v>#REF!</v>
      </c>
      <c r="AL10" s="15" t="e">
        <f>AD10+S10+R10+#REF!</f>
        <v>#REF!</v>
      </c>
      <c r="AM10" s="15" t="e">
        <f>AD10+S10+R10+#REF!</f>
        <v>#REF!</v>
      </c>
      <c r="AN10" s="13" t="e">
        <f>AD10+S10+R10+#REF!</f>
        <v>#REF!</v>
      </c>
      <c r="AO10" s="14" t="s">
        <v>28</v>
      </c>
      <c r="AP10" s="14" t="s">
        <v>28</v>
      </c>
      <c r="AQ10" s="14" t="s">
        <v>28</v>
      </c>
      <c r="AR10" s="14" t="s">
        <v>28</v>
      </c>
      <c r="AS10" s="14" t="s">
        <v>28</v>
      </c>
      <c r="AT10" s="14" t="s">
        <v>28</v>
      </c>
      <c r="AU10" s="14" t="s">
        <v>28</v>
      </c>
      <c r="AV10" s="14" t="s">
        <v>28</v>
      </c>
      <c r="AW10" s="14" t="s">
        <v>28</v>
      </c>
      <c r="AX10" s="14" t="s">
        <v>28</v>
      </c>
    </row>
    <row r="11" spans="1:50" ht="15" thickBot="1" x14ac:dyDescent="0.4">
      <c r="A11" s="20">
        <v>2.6</v>
      </c>
      <c r="B11" s="21">
        <v>10</v>
      </c>
      <c r="C11" s="22" t="s">
        <v>48</v>
      </c>
      <c r="D11" s="12">
        <v>949.67082960000005</v>
      </c>
      <c r="E11" s="12">
        <v>803.16364869999995</v>
      </c>
      <c r="F11" s="12">
        <v>752.08310670000003</v>
      </c>
      <c r="G11" s="12">
        <v>880.27166279999994</v>
      </c>
      <c r="H11" s="12">
        <v>2888.2042099999999</v>
      </c>
      <c r="I11">
        <v>1783.3000219862099</v>
      </c>
      <c r="J11" t="s">
        <v>37</v>
      </c>
      <c r="K11" t="s">
        <v>37</v>
      </c>
      <c r="L11" t="s">
        <v>49</v>
      </c>
      <c r="M11" t="s">
        <v>37</v>
      </c>
      <c r="N11" t="s">
        <v>37</v>
      </c>
      <c r="O11">
        <v>1</v>
      </c>
      <c r="P11">
        <v>1</v>
      </c>
      <c r="Q11">
        <v>2</v>
      </c>
      <c r="R11">
        <f t="shared" si="0"/>
        <v>0.16666666666666666</v>
      </c>
      <c r="S11">
        <f t="shared" si="1"/>
        <v>0.33333333333333331</v>
      </c>
      <c r="T11" t="s">
        <v>38</v>
      </c>
      <c r="U11" t="s">
        <v>43</v>
      </c>
      <c r="V11" t="s">
        <v>33</v>
      </c>
      <c r="W11" t="s">
        <v>43</v>
      </c>
      <c r="X11">
        <v>2</v>
      </c>
      <c r="Y11">
        <v>2</v>
      </c>
      <c r="Z11">
        <v>1</v>
      </c>
      <c r="AA11">
        <v>2</v>
      </c>
      <c r="AB11">
        <f t="shared" si="2"/>
        <v>1.75</v>
      </c>
      <c r="AC11">
        <f t="shared" si="3"/>
        <v>2</v>
      </c>
      <c r="AD11">
        <f t="shared" si="4"/>
        <v>0.33333333333333331</v>
      </c>
      <c r="AE11" t="e">
        <f>#REF!+S11+AD11</f>
        <v>#REF!</v>
      </c>
      <c r="AF11" t="e">
        <f>#REF!+S11+AD11</f>
        <v>#REF!</v>
      </c>
      <c r="AG11" t="e">
        <f>#REF!+S11+AD11</f>
        <v>#REF!</v>
      </c>
      <c r="AH11" t="e">
        <f>#REF!+S11+AD11</f>
        <v>#REF!</v>
      </c>
      <c r="AI11" t="e">
        <f>#REF!+S11+AD11</f>
        <v>#REF!</v>
      </c>
      <c r="AJ11" s="15" t="e">
        <f>AD11+S11+R11+#REF!</f>
        <v>#REF!</v>
      </c>
      <c r="AK11" s="15" t="e">
        <f>AD11+S11+R11+#REF!</f>
        <v>#REF!</v>
      </c>
      <c r="AL11" s="15" t="e">
        <f>AD11+S11+R11+#REF!</f>
        <v>#REF!</v>
      </c>
      <c r="AM11" s="15" t="e">
        <f>AD11+S11+R11+#REF!</f>
        <v>#REF!</v>
      </c>
      <c r="AN11" s="13" t="e">
        <f>AD11+S11+R11+#REF!</f>
        <v>#REF!</v>
      </c>
      <c r="AO11" s="23" t="s">
        <v>37</v>
      </c>
      <c r="AP11" s="23" t="s">
        <v>37</v>
      </c>
      <c r="AQ11" s="27" t="s">
        <v>49</v>
      </c>
      <c r="AR11" s="23" t="s">
        <v>37</v>
      </c>
      <c r="AS11" s="23" t="s">
        <v>37</v>
      </c>
      <c r="AT11" s="23" t="s">
        <v>37</v>
      </c>
      <c r="AU11" s="23" t="s">
        <v>37</v>
      </c>
      <c r="AV11" s="27" t="s">
        <v>49</v>
      </c>
      <c r="AW11" s="23" t="s">
        <v>37</v>
      </c>
      <c r="AX11" s="23" t="s">
        <v>37</v>
      </c>
    </row>
    <row r="12" spans="1:50" ht="15" thickBot="1" x14ac:dyDescent="0.4">
      <c r="A12" s="20">
        <v>2.7</v>
      </c>
      <c r="B12" s="21">
        <v>11</v>
      </c>
      <c r="C12" s="22" t="s">
        <v>50</v>
      </c>
      <c r="D12" s="12">
        <v>128.5287668</v>
      </c>
      <c r="E12" s="12">
        <v>96.386750329999998</v>
      </c>
      <c r="F12" s="12">
        <v>113.59932449999999</v>
      </c>
      <c r="G12" s="12">
        <v>79.670493149999999</v>
      </c>
      <c r="H12" s="12">
        <v>672.89585680000005</v>
      </c>
      <c r="I12">
        <v>242.155950237805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>
        <v>1</v>
      </c>
      <c r="P12">
        <v>3</v>
      </c>
      <c r="Q12">
        <v>2</v>
      </c>
      <c r="R12">
        <f t="shared" si="0"/>
        <v>0.16666666666666666</v>
      </c>
      <c r="S12">
        <f t="shared" si="1"/>
        <v>0.33333333333333331</v>
      </c>
      <c r="T12" t="s">
        <v>38</v>
      </c>
      <c r="U12" t="s">
        <v>43</v>
      </c>
      <c r="V12" t="s">
        <v>43</v>
      </c>
      <c r="W12" t="s">
        <v>43</v>
      </c>
      <c r="X12">
        <v>2</v>
      </c>
      <c r="Y12">
        <v>2</v>
      </c>
      <c r="Z12">
        <v>2</v>
      </c>
      <c r="AA12">
        <v>2</v>
      </c>
      <c r="AB12">
        <f t="shared" si="2"/>
        <v>2</v>
      </c>
      <c r="AC12">
        <f t="shared" si="3"/>
        <v>2</v>
      </c>
      <c r="AD12">
        <f t="shared" si="4"/>
        <v>0.33333333333333331</v>
      </c>
      <c r="AE12" t="e">
        <f>#REF!+S12+AD12</f>
        <v>#REF!</v>
      </c>
      <c r="AF12" t="e">
        <f>#REF!+S12+AD12</f>
        <v>#REF!</v>
      </c>
      <c r="AG12" t="e">
        <f>#REF!+S12+AD12</f>
        <v>#REF!</v>
      </c>
      <c r="AH12" t="e">
        <f>#REF!+S12+AD12</f>
        <v>#REF!</v>
      </c>
      <c r="AI12" t="e">
        <f>#REF!+S12+AD12</f>
        <v>#REF!</v>
      </c>
      <c r="AJ12" s="15" t="e">
        <f>AD12+S12+R12+#REF!</f>
        <v>#REF!</v>
      </c>
      <c r="AK12" s="15" t="e">
        <f>AD12+S12+R12+#REF!</f>
        <v>#REF!</v>
      </c>
      <c r="AL12" s="15" t="e">
        <f>AD12+S12+R12+#REF!</f>
        <v>#REF!</v>
      </c>
      <c r="AM12" s="15" t="e">
        <f>AD12+S12+R12+#REF!</f>
        <v>#REF!</v>
      </c>
      <c r="AN12" s="13" t="e">
        <f>AD12+S12+R12+#REF!</f>
        <v>#REF!</v>
      </c>
      <c r="AO12" s="14" t="s">
        <v>28</v>
      </c>
      <c r="AP12" s="14" t="s">
        <v>28</v>
      </c>
      <c r="AQ12" s="14" t="s">
        <v>28</v>
      </c>
      <c r="AR12" s="14" t="s">
        <v>28</v>
      </c>
      <c r="AS12" s="14" t="s">
        <v>28</v>
      </c>
      <c r="AT12" s="14" t="s">
        <v>28</v>
      </c>
      <c r="AU12" s="14" t="s">
        <v>28</v>
      </c>
      <c r="AV12" s="14" t="s">
        <v>28</v>
      </c>
      <c r="AW12" s="14" t="s">
        <v>28</v>
      </c>
      <c r="AX12" s="14" t="s">
        <v>28</v>
      </c>
    </row>
    <row r="13" spans="1:50" ht="16" thickBot="1" x14ac:dyDescent="0.4">
      <c r="A13" s="20">
        <v>2.8</v>
      </c>
      <c r="B13" s="21">
        <v>12</v>
      </c>
      <c r="C13" s="22" t="s">
        <v>51</v>
      </c>
      <c r="D13" s="12">
        <v>912.53190240000004</v>
      </c>
      <c r="E13" s="12">
        <v>732.35380829999997</v>
      </c>
      <c r="F13" s="12">
        <v>227.27279039999999</v>
      </c>
      <c r="G13" s="12">
        <v>1463.7503360000001</v>
      </c>
      <c r="H13" s="12">
        <v>3805.192967</v>
      </c>
      <c r="I13">
        <v>3474.7439781273602</v>
      </c>
      <c r="J13" t="s">
        <v>37</v>
      </c>
      <c r="K13" t="s">
        <v>37</v>
      </c>
      <c r="L13" t="s">
        <v>37</v>
      </c>
      <c r="M13" t="s">
        <v>37</v>
      </c>
      <c r="N13" t="s">
        <v>37</v>
      </c>
      <c r="O13">
        <v>1</v>
      </c>
      <c r="P13">
        <v>1</v>
      </c>
      <c r="Q13">
        <v>2</v>
      </c>
      <c r="R13">
        <f t="shared" si="0"/>
        <v>0.16666666666666666</v>
      </c>
      <c r="S13">
        <f t="shared" si="1"/>
        <v>0.33333333333333331</v>
      </c>
      <c r="T13" t="s">
        <v>38</v>
      </c>
      <c r="U13" t="s">
        <v>39</v>
      </c>
      <c r="V13" t="s">
        <v>39</v>
      </c>
      <c r="W13" t="s">
        <v>39</v>
      </c>
      <c r="X13">
        <v>2</v>
      </c>
      <c r="Y13">
        <v>3</v>
      </c>
      <c r="Z13">
        <v>3</v>
      </c>
      <c r="AA13">
        <v>3</v>
      </c>
      <c r="AB13">
        <f t="shared" si="2"/>
        <v>2.75</v>
      </c>
      <c r="AC13">
        <f t="shared" si="3"/>
        <v>3</v>
      </c>
      <c r="AD13">
        <f t="shared" si="4"/>
        <v>0.5</v>
      </c>
      <c r="AE13" t="e">
        <f>#REF!+S13+AD13</f>
        <v>#REF!</v>
      </c>
      <c r="AF13" t="e">
        <f>#REF!+S13+AD13</f>
        <v>#REF!</v>
      </c>
      <c r="AG13" t="e">
        <f>#REF!+S13+AD13</f>
        <v>#REF!</v>
      </c>
      <c r="AH13" t="e">
        <f>#REF!+S13+AD13</f>
        <v>#REF!</v>
      </c>
      <c r="AI13" t="e">
        <f>#REF!+S13+AD13</f>
        <v>#REF!</v>
      </c>
      <c r="AJ13" s="13" t="e">
        <f>AD13+S13+R13+#REF!</f>
        <v>#REF!</v>
      </c>
      <c r="AK13" s="13" t="e">
        <f>AD13+S13+R13+#REF!</f>
        <v>#REF!</v>
      </c>
      <c r="AL13" s="13" t="e">
        <f>AD13+S13+R13+#REF!</f>
        <v>#REF!</v>
      </c>
      <c r="AM13" s="15" t="e">
        <f>AD13+S13+R13+#REF!</f>
        <v>#REF!</v>
      </c>
      <c r="AN13" s="13" t="e">
        <f>AD13+S13+R13+#REF!</f>
        <v>#REF!</v>
      </c>
      <c r="AO13" s="23" t="s">
        <v>37</v>
      </c>
      <c r="AP13" s="23" t="s">
        <v>37</v>
      </c>
      <c r="AQ13" s="23" t="s">
        <v>37</v>
      </c>
      <c r="AR13" s="23" t="s">
        <v>37</v>
      </c>
      <c r="AS13" s="23" t="s">
        <v>37</v>
      </c>
      <c r="AT13" s="23" t="s">
        <v>37</v>
      </c>
      <c r="AU13" s="23" t="s">
        <v>37</v>
      </c>
      <c r="AV13" s="23" t="s">
        <v>37</v>
      </c>
      <c r="AW13" s="23" t="s">
        <v>37</v>
      </c>
      <c r="AX13" s="23" t="s">
        <v>37</v>
      </c>
    </row>
    <row r="14" spans="1:50" ht="15" thickBot="1" x14ac:dyDescent="0.4">
      <c r="A14" s="20">
        <v>2.9</v>
      </c>
      <c r="B14" s="21">
        <v>13</v>
      </c>
      <c r="C14" s="22" t="s">
        <v>52</v>
      </c>
      <c r="D14" s="12">
        <v>3589.017613</v>
      </c>
      <c r="E14" s="12">
        <v>3063.8344900000002</v>
      </c>
      <c r="F14" s="12">
        <v>2675.0196620000002</v>
      </c>
      <c r="G14" s="12">
        <v>2730.0884369999999</v>
      </c>
      <c r="H14" s="12">
        <v>7181.1816289999997</v>
      </c>
      <c r="I14">
        <v>3605.0791569644698</v>
      </c>
      <c r="J14" t="s">
        <v>49</v>
      </c>
      <c r="K14" t="s">
        <v>49</v>
      </c>
      <c r="L14" t="s">
        <v>42</v>
      </c>
      <c r="M14" t="s">
        <v>49</v>
      </c>
      <c r="N14" t="s">
        <v>37</v>
      </c>
      <c r="O14">
        <v>1</v>
      </c>
      <c r="P14">
        <v>1</v>
      </c>
      <c r="Q14">
        <v>2</v>
      </c>
      <c r="R14">
        <f t="shared" si="0"/>
        <v>0.16666666666666666</v>
      </c>
      <c r="S14">
        <f t="shared" si="1"/>
        <v>0.33333333333333331</v>
      </c>
      <c r="T14" t="s">
        <v>38</v>
      </c>
      <c r="U14" t="s">
        <v>39</v>
      </c>
      <c r="V14" t="s">
        <v>39</v>
      </c>
      <c r="W14" t="s">
        <v>39</v>
      </c>
      <c r="X14">
        <v>2</v>
      </c>
      <c r="Y14">
        <v>3</v>
      </c>
      <c r="Z14">
        <v>3</v>
      </c>
      <c r="AA14">
        <v>3</v>
      </c>
      <c r="AB14">
        <f t="shared" si="2"/>
        <v>2.75</v>
      </c>
      <c r="AC14">
        <f t="shared" si="3"/>
        <v>3</v>
      </c>
      <c r="AD14">
        <f t="shared" si="4"/>
        <v>0.5</v>
      </c>
      <c r="AE14" t="e">
        <f>#REF!+S14+AD14</f>
        <v>#REF!</v>
      </c>
      <c r="AF14" t="e">
        <f>#REF!+S14+AD14</f>
        <v>#REF!</v>
      </c>
      <c r="AG14" t="e">
        <f>#REF!+S14+AD14</f>
        <v>#REF!</v>
      </c>
      <c r="AH14" t="e">
        <f>#REF!+S14+AD14</f>
        <v>#REF!</v>
      </c>
      <c r="AI14" t="e">
        <f>#REF!+S14+AD14</f>
        <v>#REF!</v>
      </c>
      <c r="AJ14" s="15" t="e">
        <f>AD14+S14+R14+#REF!</f>
        <v>#REF!</v>
      </c>
      <c r="AK14" s="15" t="e">
        <f>AD14+S14+R14+#REF!</f>
        <v>#REF!</v>
      </c>
      <c r="AL14" s="25" t="e">
        <f>AD14+S14+R14+#REF!</f>
        <v>#REF!</v>
      </c>
      <c r="AM14" s="15" t="e">
        <f>AD14+S14+R14+#REF!</f>
        <v>#REF!</v>
      </c>
      <c r="AN14" s="13" t="e">
        <f>AD14+S14+R14+#REF!</f>
        <v>#REF!</v>
      </c>
      <c r="AO14" s="27" t="s">
        <v>49</v>
      </c>
      <c r="AP14" s="27" t="s">
        <v>49</v>
      </c>
      <c r="AQ14" s="26" t="s">
        <v>42</v>
      </c>
      <c r="AR14" s="27" t="s">
        <v>49</v>
      </c>
      <c r="AS14" s="23" t="s">
        <v>37</v>
      </c>
      <c r="AT14" s="27" t="s">
        <v>49</v>
      </c>
      <c r="AU14" s="27" t="s">
        <v>49</v>
      </c>
      <c r="AV14" s="26" t="s">
        <v>42</v>
      </c>
      <c r="AW14" s="27" t="s">
        <v>49</v>
      </c>
      <c r="AX14" s="23" t="s">
        <v>37</v>
      </c>
    </row>
    <row r="15" spans="1:50" s="18" customFormat="1" ht="15" thickBot="1" x14ac:dyDescent="0.4">
      <c r="A15" s="28">
        <v>2.1</v>
      </c>
      <c r="B15" s="29">
        <v>14</v>
      </c>
      <c r="C15" s="30" t="s">
        <v>53</v>
      </c>
      <c r="D15" s="12"/>
      <c r="E15" s="12"/>
      <c r="F15" s="12"/>
      <c r="G15" s="12"/>
      <c r="H15" s="12"/>
      <c r="J15"/>
      <c r="K15"/>
      <c r="L15"/>
      <c r="M15"/>
      <c r="N15"/>
      <c r="P15" s="18">
        <v>1</v>
      </c>
      <c r="AJ15" s="19"/>
      <c r="AK15" s="19"/>
      <c r="AL15" s="19"/>
      <c r="AM15" s="19"/>
      <c r="AN15" s="19"/>
      <c r="AO15"/>
      <c r="AP15"/>
      <c r="AQ15"/>
      <c r="AR15"/>
      <c r="AS15"/>
      <c r="AT15"/>
      <c r="AU15"/>
      <c r="AV15"/>
      <c r="AW15"/>
      <c r="AX15"/>
    </row>
    <row r="16" spans="1:50" ht="15" thickBot="1" x14ac:dyDescent="0.4">
      <c r="A16" s="20">
        <v>2.11</v>
      </c>
      <c r="B16" s="21">
        <v>15</v>
      </c>
      <c r="C16" s="22" t="s">
        <v>54</v>
      </c>
      <c r="D16" s="12">
        <v>10140.50332</v>
      </c>
      <c r="E16" s="12">
        <v>9769.0700949999991</v>
      </c>
      <c r="F16" s="12">
        <v>4551.3522279999997</v>
      </c>
      <c r="G16" s="12">
        <v>4275.6192069999997</v>
      </c>
      <c r="H16" s="12">
        <v>27181.239600000001</v>
      </c>
      <c r="I16">
        <v>8142.3488837483201</v>
      </c>
      <c r="J16" t="s">
        <v>42</v>
      </c>
      <c r="K16" t="s">
        <v>42</v>
      </c>
      <c r="L16" t="s">
        <v>42</v>
      </c>
      <c r="M16" t="s">
        <v>49</v>
      </c>
      <c r="N16" t="s">
        <v>42</v>
      </c>
      <c r="O16">
        <v>1</v>
      </c>
      <c r="P16">
        <v>1</v>
      </c>
      <c r="Q16">
        <v>1</v>
      </c>
      <c r="R16">
        <f t="shared" ref="R16:R34" si="5">O16*(1/6)</f>
        <v>0.16666666666666666</v>
      </c>
      <c r="S16">
        <f t="shared" si="1"/>
        <v>0.16666666666666666</v>
      </c>
      <c r="T16" t="s">
        <v>38</v>
      </c>
      <c r="U16" t="s">
        <v>39</v>
      </c>
      <c r="V16" t="s">
        <v>39</v>
      </c>
      <c r="W16" t="s">
        <v>39</v>
      </c>
      <c r="X16">
        <v>2</v>
      </c>
      <c r="Y16">
        <v>3</v>
      </c>
      <c r="Z16">
        <v>3</v>
      </c>
      <c r="AA16">
        <v>3</v>
      </c>
      <c r="AB16">
        <f t="shared" si="2"/>
        <v>2.75</v>
      </c>
      <c r="AC16">
        <f t="shared" si="3"/>
        <v>3</v>
      </c>
      <c r="AD16">
        <f>AC16*(1/6)</f>
        <v>0.5</v>
      </c>
      <c r="AE16" t="e">
        <f>#REF!+S16+AD16</f>
        <v>#REF!</v>
      </c>
      <c r="AF16" t="e">
        <f>#REF!+S16+AD16</f>
        <v>#REF!</v>
      </c>
      <c r="AG16" t="e">
        <f>#REF!+S16+AD16</f>
        <v>#REF!</v>
      </c>
      <c r="AH16" t="e">
        <f>#REF!+S16+AD16</f>
        <v>#REF!</v>
      </c>
      <c r="AI16" t="e">
        <f>#REF!+S16+AD16</f>
        <v>#REF!</v>
      </c>
      <c r="AJ16" s="25" t="e">
        <f>AD16+S16+R16+#REF!</f>
        <v>#REF!</v>
      </c>
      <c r="AK16" s="15" t="e">
        <f>AD16+S16+R16+#REF!</f>
        <v>#REF!</v>
      </c>
      <c r="AL16" s="25" t="e">
        <f>AD16+S16+R16+#REF!</f>
        <v>#REF!</v>
      </c>
      <c r="AM16" s="15" t="e">
        <f>AD16+S16+R16+#REF!</f>
        <v>#REF!</v>
      </c>
      <c r="AN16" s="25" t="e">
        <f>AD16+S16+R16+#REF!</f>
        <v>#REF!</v>
      </c>
      <c r="AO16" s="26" t="s">
        <v>42</v>
      </c>
      <c r="AP16" s="26" t="s">
        <v>42</v>
      </c>
      <c r="AQ16" s="26" t="s">
        <v>42</v>
      </c>
      <c r="AR16" s="27" t="s">
        <v>49</v>
      </c>
      <c r="AS16" s="26" t="s">
        <v>42</v>
      </c>
      <c r="AT16" s="26" t="s">
        <v>42</v>
      </c>
      <c r="AU16" s="26" t="s">
        <v>42</v>
      </c>
      <c r="AV16" s="26" t="s">
        <v>42</v>
      </c>
      <c r="AW16" s="27" t="s">
        <v>49</v>
      </c>
      <c r="AX16" s="26" t="s">
        <v>42</v>
      </c>
    </row>
    <row r="17" spans="1:50" ht="15" thickBot="1" x14ac:dyDescent="0.4">
      <c r="A17" s="20">
        <v>2.12</v>
      </c>
      <c r="B17" s="21">
        <v>16</v>
      </c>
      <c r="C17" s="22" t="s">
        <v>55</v>
      </c>
      <c r="D17" s="12">
        <v>3776.2224940000001</v>
      </c>
      <c r="E17" s="12">
        <v>2444.014103</v>
      </c>
      <c r="F17" s="12">
        <v>1692.0161430000001</v>
      </c>
      <c r="G17" s="12">
        <v>3146.5291510000002</v>
      </c>
      <c r="H17" s="12">
        <v>22449.101910000001</v>
      </c>
      <c r="I17">
        <v>109771.064720881</v>
      </c>
      <c r="J17" t="s">
        <v>49</v>
      </c>
      <c r="K17" t="s">
        <v>49</v>
      </c>
      <c r="L17" t="s">
        <v>49</v>
      </c>
      <c r="M17" t="s">
        <v>49</v>
      </c>
      <c r="N17" t="s">
        <v>42</v>
      </c>
      <c r="O17">
        <v>1</v>
      </c>
      <c r="P17">
        <v>1</v>
      </c>
      <c r="Q17">
        <v>1</v>
      </c>
      <c r="R17">
        <f t="shared" si="5"/>
        <v>0.16666666666666666</v>
      </c>
      <c r="S17">
        <f t="shared" si="1"/>
        <v>0.16666666666666666</v>
      </c>
      <c r="T17" t="s">
        <v>38</v>
      </c>
      <c r="U17" t="s">
        <v>39</v>
      </c>
      <c r="V17" t="s">
        <v>39</v>
      </c>
      <c r="W17" t="s">
        <v>39</v>
      </c>
      <c r="X17">
        <v>2</v>
      </c>
      <c r="Y17">
        <v>3</v>
      </c>
      <c r="Z17">
        <v>3</v>
      </c>
      <c r="AA17">
        <v>3</v>
      </c>
      <c r="AB17">
        <f t="shared" si="2"/>
        <v>2.75</v>
      </c>
      <c r="AC17">
        <f t="shared" si="3"/>
        <v>3</v>
      </c>
      <c r="AD17">
        <f>AC17*(1/6)</f>
        <v>0.5</v>
      </c>
      <c r="AE17" t="e">
        <f>#REF!+S17+AD17</f>
        <v>#REF!</v>
      </c>
      <c r="AF17" t="e">
        <f>#REF!+S17+AD17</f>
        <v>#REF!</v>
      </c>
      <c r="AG17" t="e">
        <f>#REF!+S17+AD17</f>
        <v>#REF!</v>
      </c>
      <c r="AH17" t="e">
        <f>#REF!+S17+AD17</f>
        <v>#REF!</v>
      </c>
      <c r="AI17" t="e">
        <f>#REF!+S17+AD17</f>
        <v>#REF!</v>
      </c>
      <c r="AJ17" s="15" t="e">
        <f>AD17+S17+R17+#REF!</f>
        <v>#REF!</v>
      </c>
      <c r="AK17" s="15" t="e">
        <f>AD17+S17+R17+#REF!</f>
        <v>#REF!</v>
      </c>
      <c r="AL17" s="15" t="e">
        <f>AD17+S17+R17+#REF!</f>
        <v>#REF!</v>
      </c>
      <c r="AM17" s="15" t="e">
        <f>AD17+S17+R17+#REF!</f>
        <v>#REF!</v>
      </c>
      <c r="AN17" s="15" t="e">
        <f>AD17+S17+R17+#REF!</f>
        <v>#REF!</v>
      </c>
      <c r="AO17" s="27" t="s">
        <v>49</v>
      </c>
      <c r="AP17" s="27" t="s">
        <v>49</v>
      </c>
      <c r="AQ17" s="27" t="s">
        <v>49</v>
      </c>
      <c r="AR17" s="27" t="s">
        <v>49</v>
      </c>
      <c r="AS17" s="26" t="s">
        <v>42</v>
      </c>
      <c r="AT17" s="27" t="s">
        <v>49</v>
      </c>
      <c r="AU17" s="27" t="s">
        <v>49</v>
      </c>
      <c r="AV17" s="27" t="s">
        <v>49</v>
      </c>
      <c r="AW17" s="27" t="s">
        <v>49</v>
      </c>
      <c r="AX17" s="26" t="s">
        <v>42</v>
      </c>
    </row>
    <row r="18" spans="1:50" ht="15" thickBot="1" x14ac:dyDescent="0.4">
      <c r="A18" s="20">
        <v>2.13</v>
      </c>
      <c r="B18" s="21">
        <v>17</v>
      </c>
      <c r="C18" s="22" t="s">
        <v>56</v>
      </c>
      <c r="D18" s="12">
        <v>115.42056940000001</v>
      </c>
      <c r="E18" s="12">
        <v>99.724353370000003</v>
      </c>
      <c r="F18" s="12">
        <v>139.96941390000001</v>
      </c>
      <c r="G18" s="12">
        <v>193.22699650000001</v>
      </c>
      <c r="H18" s="12">
        <v>633.38762480000003</v>
      </c>
      <c r="I18">
        <v>90.594523463657097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O18">
        <v>3</v>
      </c>
      <c r="P18">
        <v>1</v>
      </c>
      <c r="Q18">
        <v>2</v>
      </c>
      <c r="R18">
        <f t="shared" si="5"/>
        <v>0.5</v>
      </c>
      <c r="S18">
        <f t="shared" si="1"/>
        <v>0.33333333333333331</v>
      </c>
      <c r="T18" t="s">
        <v>57</v>
      </c>
      <c r="U18" t="s">
        <v>39</v>
      </c>
      <c r="V18" t="s">
        <v>39</v>
      </c>
      <c r="W18" t="s">
        <v>39</v>
      </c>
      <c r="X18">
        <v>1</v>
      </c>
      <c r="Y18">
        <v>3</v>
      </c>
      <c r="Z18">
        <v>3</v>
      </c>
      <c r="AA18">
        <v>3</v>
      </c>
      <c r="AB18">
        <f t="shared" si="2"/>
        <v>2.5</v>
      </c>
      <c r="AC18">
        <f t="shared" si="3"/>
        <v>3</v>
      </c>
      <c r="AD18">
        <f>AC18*(1/6)</f>
        <v>0.5</v>
      </c>
      <c r="AE18" t="e">
        <f>#REF!+S18+AD18</f>
        <v>#REF!</v>
      </c>
      <c r="AF18" t="e">
        <f>#REF!+S18+AD18</f>
        <v>#REF!</v>
      </c>
      <c r="AG18" t="e">
        <f>#REF!+S18+AD18</f>
        <v>#REF!</v>
      </c>
      <c r="AH18" t="e">
        <f>#REF!+S18+AD18</f>
        <v>#REF!</v>
      </c>
      <c r="AI18" t="e">
        <f>#REF!+S18+AD18</f>
        <v>#REF!</v>
      </c>
      <c r="AJ18" s="13" t="e">
        <f>AD18+S18+R18+#REF!</f>
        <v>#REF!</v>
      </c>
      <c r="AK18" s="13" t="e">
        <f>AD18+S18+R18+#REF!</f>
        <v>#REF!</v>
      </c>
      <c r="AL18" s="13" t="e">
        <f>AD18+S18+R18+#REF!</f>
        <v>#REF!</v>
      </c>
      <c r="AM18" s="13" t="e">
        <f>AD18+S18+R18+#REF!</f>
        <v>#REF!</v>
      </c>
      <c r="AN18" s="13" t="e">
        <f>AD18+S18+R18+#REF!</f>
        <v>#REF!</v>
      </c>
      <c r="AO18" s="14" t="s">
        <v>28</v>
      </c>
      <c r="AP18" s="14" t="s">
        <v>28</v>
      </c>
      <c r="AQ18" s="14" t="s">
        <v>28</v>
      </c>
      <c r="AR18" s="14" t="s">
        <v>28</v>
      </c>
      <c r="AS18" s="14" t="s">
        <v>28</v>
      </c>
      <c r="AT18" s="14" t="s">
        <v>28</v>
      </c>
      <c r="AU18" s="14" t="s">
        <v>28</v>
      </c>
      <c r="AV18" s="14" t="s">
        <v>28</v>
      </c>
      <c r="AW18" s="14" t="s">
        <v>28</v>
      </c>
      <c r="AX18" s="14" t="s">
        <v>28</v>
      </c>
    </row>
    <row r="19" spans="1:50" ht="15" thickBot="1" x14ac:dyDescent="0.4">
      <c r="A19" s="20">
        <v>2.14</v>
      </c>
      <c r="B19" s="21">
        <v>18</v>
      </c>
      <c r="C19" s="22" t="s">
        <v>58</v>
      </c>
      <c r="D19" s="12">
        <v>4714.9201400000002</v>
      </c>
      <c r="E19" s="12">
        <v>2815.344983</v>
      </c>
      <c r="F19" s="12">
        <v>4322.8319240000001</v>
      </c>
      <c r="G19" s="12">
        <v>4289.3189839999995</v>
      </c>
      <c r="H19" s="12">
        <v>15213.233109999999</v>
      </c>
      <c r="I19">
        <v>11138.6751308407</v>
      </c>
      <c r="J19" t="s">
        <v>49</v>
      </c>
      <c r="K19" t="s">
        <v>49</v>
      </c>
      <c r="L19" t="s">
        <v>42</v>
      </c>
      <c r="M19" t="s">
        <v>49</v>
      </c>
      <c r="N19" t="s">
        <v>49</v>
      </c>
      <c r="O19">
        <v>1</v>
      </c>
      <c r="P19">
        <v>1</v>
      </c>
      <c r="Q19">
        <v>1</v>
      </c>
      <c r="R19">
        <f t="shared" si="5"/>
        <v>0.16666666666666666</v>
      </c>
      <c r="S19">
        <f t="shared" si="1"/>
        <v>0.16666666666666666</v>
      </c>
      <c r="T19" t="s">
        <v>29</v>
      </c>
      <c r="U19" t="s">
        <v>39</v>
      </c>
      <c r="V19" t="s">
        <v>43</v>
      </c>
      <c r="W19" t="s">
        <v>43</v>
      </c>
      <c r="X19">
        <v>2</v>
      </c>
      <c r="Y19">
        <v>3</v>
      </c>
      <c r="Z19">
        <v>2</v>
      </c>
      <c r="AA19">
        <v>2</v>
      </c>
      <c r="AB19">
        <f t="shared" si="2"/>
        <v>2.25</v>
      </c>
      <c r="AC19">
        <f t="shared" si="3"/>
        <v>2</v>
      </c>
      <c r="AD19">
        <f>AC19*(1/6)</f>
        <v>0.33333333333333331</v>
      </c>
      <c r="AE19" t="e">
        <f>#REF!+S19+AD19</f>
        <v>#REF!</v>
      </c>
      <c r="AF19" t="e">
        <f>#REF!+S19+AD19</f>
        <v>#REF!</v>
      </c>
      <c r="AG19" t="e">
        <f>#REF!+S19+AD19</f>
        <v>#REF!</v>
      </c>
      <c r="AH19" t="e">
        <f>#REF!+S19+AD19</f>
        <v>#REF!</v>
      </c>
      <c r="AI19" t="e">
        <f>#REF!+S19+AD19</f>
        <v>#REF!</v>
      </c>
      <c r="AJ19" s="25" t="e">
        <f>AD19+S19+R19+#REF!</f>
        <v>#REF!</v>
      </c>
      <c r="AK19" s="25" t="e">
        <f>AD19+S19+R19+#REF!</f>
        <v>#REF!</v>
      </c>
      <c r="AL19" s="25" t="e">
        <f>AD19+S19+R19+#REF!</f>
        <v>#REF!</v>
      </c>
      <c r="AM19" s="25" t="e">
        <f>AD19+S19+R19+#REF!</f>
        <v>#REF!</v>
      </c>
      <c r="AN19" s="31" t="e">
        <f>AD19+S19+R19+#REF!</f>
        <v>#REF!</v>
      </c>
      <c r="AO19" s="27" t="s">
        <v>49</v>
      </c>
      <c r="AP19" s="27" t="s">
        <v>49</v>
      </c>
      <c r="AQ19" s="26" t="s">
        <v>42</v>
      </c>
      <c r="AR19" s="27" t="s">
        <v>49</v>
      </c>
      <c r="AS19" s="27" t="s">
        <v>49</v>
      </c>
      <c r="AT19" s="27" t="s">
        <v>49</v>
      </c>
      <c r="AU19" s="27" t="s">
        <v>49</v>
      </c>
      <c r="AV19" s="26" t="s">
        <v>42</v>
      </c>
      <c r="AW19" s="27" t="s">
        <v>49</v>
      </c>
      <c r="AX19" s="27" t="s">
        <v>49</v>
      </c>
    </row>
    <row r="20" spans="1:50" s="18" customFormat="1" ht="15" thickBot="1" x14ac:dyDescent="0.4">
      <c r="A20" s="32" t="s">
        <v>59</v>
      </c>
      <c r="B20" s="33">
        <v>19</v>
      </c>
      <c r="C20" s="33"/>
      <c r="D20" s="12"/>
      <c r="E20" s="12"/>
      <c r="F20" s="12"/>
      <c r="G20" s="12"/>
      <c r="H20" s="12"/>
      <c r="J20"/>
      <c r="K20"/>
      <c r="L20"/>
      <c r="M20"/>
      <c r="N20"/>
      <c r="R20">
        <f t="shared" si="5"/>
        <v>0</v>
      </c>
      <c r="S20">
        <f t="shared" si="1"/>
        <v>0</v>
      </c>
      <c r="AB20"/>
      <c r="AC20"/>
      <c r="AD20"/>
      <c r="AJ20" s="24"/>
      <c r="AK20" s="24"/>
      <c r="AL20" s="24"/>
      <c r="AM20" s="24"/>
      <c r="AN20" s="24"/>
      <c r="AO20"/>
      <c r="AP20"/>
      <c r="AQ20"/>
      <c r="AR20"/>
      <c r="AS20"/>
      <c r="AT20"/>
      <c r="AU20"/>
      <c r="AV20"/>
      <c r="AW20"/>
      <c r="AX20"/>
    </row>
    <row r="21" spans="1:50" ht="15" thickBot="1" x14ac:dyDescent="0.4">
      <c r="A21" s="20">
        <v>3.1</v>
      </c>
      <c r="B21" s="21">
        <v>20</v>
      </c>
      <c r="C21" s="22" t="s">
        <v>60</v>
      </c>
      <c r="D21" s="12">
        <v>763.15660800000001</v>
      </c>
      <c r="E21" s="12">
        <v>542.42191939999998</v>
      </c>
      <c r="F21" s="12">
        <v>489.75059140000002</v>
      </c>
      <c r="G21" s="12">
        <v>733.46234949999996</v>
      </c>
      <c r="H21" s="12">
        <v>1314.801659</v>
      </c>
      <c r="J21" t="s">
        <v>37</v>
      </c>
      <c r="K21" t="s">
        <v>37</v>
      </c>
      <c r="L21" t="s">
        <v>37</v>
      </c>
      <c r="M21" t="s">
        <v>37</v>
      </c>
      <c r="N21" t="s">
        <v>28</v>
      </c>
      <c r="O21">
        <v>1</v>
      </c>
      <c r="P21">
        <v>2</v>
      </c>
      <c r="Q21">
        <v>2</v>
      </c>
      <c r="R21">
        <f t="shared" si="5"/>
        <v>0.16666666666666666</v>
      </c>
      <c r="S21">
        <f t="shared" si="1"/>
        <v>0.33333333333333331</v>
      </c>
      <c r="T21" t="s">
        <v>38</v>
      </c>
      <c r="U21" t="s">
        <v>43</v>
      </c>
      <c r="V21" t="s">
        <v>61</v>
      </c>
      <c r="W21" t="s">
        <v>43</v>
      </c>
      <c r="X21">
        <v>2</v>
      </c>
      <c r="Y21">
        <v>2</v>
      </c>
      <c r="Z21">
        <v>3</v>
      </c>
      <c r="AA21">
        <v>2</v>
      </c>
      <c r="AB21">
        <f t="shared" si="2"/>
        <v>2.25</v>
      </c>
      <c r="AC21">
        <f t="shared" si="3"/>
        <v>2</v>
      </c>
      <c r="AD21">
        <f t="shared" ref="AD21:AD34" si="6">AC21*(1/6)</f>
        <v>0.33333333333333331</v>
      </c>
      <c r="AE21" t="e">
        <f>#REF!+S21+AD21</f>
        <v>#REF!</v>
      </c>
      <c r="AF21" t="e">
        <f>#REF!+S21+AD21</f>
        <v>#REF!</v>
      </c>
      <c r="AG21" t="e">
        <f>#REF!+S21+AD21</f>
        <v>#REF!</v>
      </c>
      <c r="AH21" t="e">
        <f>#REF!+S21+AD21</f>
        <v>#REF!</v>
      </c>
      <c r="AI21" t="e">
        <f>#REF!+S21+AD21</f>
        <v>#REF!</v>
      </c>
      <c r="AJ21" s="15" t="e">
        <f>AD21+S21+R21+#REF!</f>
        <v>#REF!</v>
      </c>
      <c r="AK21" s="15" t="e">
        <f>AD21+S21+R21+#REF!</f>
        <v>#REF!</v>
      </c>
      <c r="AL21" s="15" t="e">
        <f>AD21+S21+R21+#REF!</f>
        <v>#REF!</v>
      </c>
      <c r="AM21" s="15" t="e">
        <f>AD21+S21+R21+#REF!</f>
        <v>#REF!</v>
      </c>
      <c r="AN21" s="13" t="e">
        <f>AD21+S21+R21+#REF!</f>
        <v>#REF!</v>
      </c>
      <c r="AO21" s="23" t="s">
        <v>37</v>
      </c>
      <c r="AP21" s="23" t="s">
        <v>37</v>
      </c>
      <c r="AQ21" s="23" t="s">
        <v>37</v>
      </c>
      <c r="AR21" s="23" t="s">
        <v>37</v>
      </c>
      <c r="AS21" s="14" t="s">
        <v>28</v>
      </c>
      <c r="AT21" s="34" t="s">
        <v>37</v>
      </c>
      <c r="AU21" s="34" t="s">
        <v>37</v>
      </c>
      <c r="AV21" s="34" t="s">
        <v>37</v>
      </c>
      <c r="AW21" s="34" t="s">
        <v>37</v>
      </c>
      <c r="AX21" s="14" t="s">
        <v>28</v>
      </c>
    </row>
    <row r="22" spans="1:50" ht="15" thickBot="1" x14ac:dyDescent="0.4">
      <c r="A22" s="20">
        <v>3.2</v>
      </c>
      <c r="B22" s="21">
        <v>21</v>
      </c>
      <c r="C22" s="22" t="s">
        <v>62</v>
      </c>
      <c r="D22" s="12">
        <v>415.34948509999998</v>
      </c>
      <c r="E22" s="12">
        <v>309.12339489999999</v>
      </c>
      <c r="F22" s="12">
        <v>355.68290789999998</v>
      </c>
      <c r="G22" s="12">
        <v>327.6104358</v>
      </c>
      <c r="H22" s="12">
        <v>1868.1693069999999</v>
      </c>
      <c r="I22">
        <v>1075.1175860527401</v>
      </c>
      <c r="J22" t="s">
        <v>28</v>
      </c>
      <c r="K22" t="s">
        <v>28</v>
      </c>
      <c r="L22" t="s">
        <v>37</v>
      </c>
      <c r="M22" t="s">
        <v>28</v>
      </c>
      <c r="N22" t="s">
        <v>28</v>
      </c>
      <c r="O22">
        <v>1</v>
      </c>
      <c r="P22">
        <v>2</v>
      </c>
      <c r="Q22">
        <v>1</v>
      </c>
      <c r="R22">
        <f t="shared" si="5"/>
        <v>0.16666666666666666</v>
      </c>
      <c r="S22">
        <f t="shared" si="1"/>
        <v>0.16666666666666666</v>
      </c>
      <c r="T22" t="s">
        <v>29</v>
      </c>
      <c r="U22" t="s">
        <v>43</v>
      </c>
      <c r="V22" t="s">
        <v>43</v>
      </c>
      <c r="W22" t="s">
        <v>43</v>
      </c>
      <c r="X22">
        <v>2</v>
      </c>
      <c r="Y22">
        <v>2</v>
      </c>
      <c r="Z22">
        <v>2</v>
      </c>
      <c r="AA22">
        <v>2</v>
      </c>
      <c r="AB22">
        <f t="shared" si="2"/>
        <v>2</v>
      </c>
      <c r="AC22">
        <f t="shared" si="3"/>
        <v>2</v>
      </c>
      <c r="AD22">
        <f t="shared" si="6"/>
        <v>0.33333333333333331</v>
      </c>
      <c r="AE22" t="e">
        <f>#REF!+S22+AD22</f>
        <v>#REF!</v>
      </c>
      <c r="AF22" t="e">
        <f>#REF!+S22+AD22</f>
        <v>#REF!</v>
      </c>
      <c r="AG22" t="e">
        <f>#REF!+S22+AD22</f>
        <v>#REF!</v>
      </c>
      <c r="AH22" t="e">
        <f>#REF!+S22+AD22</f>
        <v>#REF!</v>
      </c>
      <c r="AI22" t="e">
        <f>#REF!+S22+AD22</f>
        <v>#REF!</v>
      </c>
      <c r="AJ22" s="15" t="e">
        <f>AD22+S22+R22+#REF!</f>
        <v>#REF!</v>
      </c>
      <c r="AK22" s="15" t="e">
        <f>AD22+S22+R22+#REF!</f>
        <v>#REF!</v>
      </c>
      <c r="AL22" s="15" t="e">
        <f>AD22+S22+R22+#REF!</f>
        <v>#REF!</v>
      </c>
      <c r="AM22" s="15" t="e">
        <f>AD22+S22+R22+#REF!</f>
        <v>#REF!</v>
      </c>
      <c r="AN22" s="15" t="e">
        <f>AD22+S22+R22+#REF!</f>
        <v>#REF!</v>
      </c>
      <c r="AO22" s="14" t="s">
        <v>28</v>
      </c>
      <c r="AP22" s="14" t="s">
        <v>28</v>
      </c>
      <c r="AQ22" s="23" t="s">
        <v>37</v>
      </c>
      <c r="AR22" s="14" t="s">
        <v>28</v>
      </c>
      <c r="AS22" s="14" t="s">
        <v>28</v>
      </c>
      <c r="AT22" s="14" t="s">
        <v>28</v>
      </c>
      <c r="AU22" s="14" t="s">
        <v>28</v>
      </c>
      <c r="AV22" s="14" t="s">
        <v>37</v>
      </c>
      <c r="AW22" s="14" t="s">
        <v>28</v>
      </c>
      <c r="AX22" s="14" t="s">
        <v>28</v>
      </c>
    </row>
    <row r="23" spans="1:50" ht="15" thickBot="1" x14ac:dyDescent="0.4">
      <c r="A23" s="20">
        <v>3.3</v>
      </c>
      <c r="B23" s="21">
        <v>22</v>
      </c>
      <c r="C23" s="22" t="s">
        <v>63</v>
      </c>
      <c r="D23" s="12">
        <v>912.53190240000004</v>
      </c>
      <c r="E23" s="12">
        <v>732.35380829999997</v>
      </c>
      <c r="F23" s="12">
        <v>227.27279039999999</v>
      </c>
      <c r="G23" s="12">
        <v>1463.7503360000001</v>
      </c>
      <c r="H23" s="12">
        <v>3805.192967</v>
      </c>
      <c r="J23" t="s">
        <v>37</v>
      </c>
      <c r="K23" t="s">
        <v>37</v>
      </c>
      <c r="L23" t="s">
        <v>37</v>
      </c>
      <c r="M23" t="s">
        <v>37</v>
      </c>
      <c r="N23" t="s">
        <v>37</v>
      </c>
      <c r="O23">
        <v>1</v>
      </c>
      <c r="P23">
        <v>1</v>
      </c>
      <c r="Q23">
        <v>2</v>
      </c>
      <c r="R23">
        <f t="shared" si="5"/>
        <v>0.16666666666666666</v>
      </c>
      <c r="S23">
        <f t="shared" si="1"/>
        <v>0.33333333333333331</v>
      </c>
      <c r="T23" t="s">
        <v>29</v>
      </c>
      <c r="U23" t="s">
        <v>39</v>
      </c>
      <c r="V23" t="s">
        <v>43</v>
      </c>
      <c r="W23" t="s">
        <v>33</v>
      </c>
      <c r="X23">
        <v>2</v>
      </c>
      <c r="Y23">
        <v>3</v>
      </c>
      <c r="Z23">
        <v>2</v>
      </c>
      <c r="AA23">
        <v>1</v>
      </c>
      <c r="AB23">
        <f t="shared" si="2"/>
        <v>2</v>
      </c>
      <c r="AC23">
        <f t="shared" si="3"/>
        <v>2</v>
      </c>
      <c r="AD23">
        <f t="shared" si="6"/>
        <v>0.33333333333333331</v>
      </c>
      <c r="AE23" t="e">
        <f>#REF!+S23+AD23</f>
        <v>#REF!</v>
      </c>
      <c r="AF23" t="e">
        <f>#REF!+S23+AD23</f>
        <v>#REF!</v>
      </c>
      <c r="AG23" t="e">
        <f>#REF!+S23+AD23</f>
        <v>#REF!</v>
      </c>
      <c r="AH23" t="e">
        <f>#REF!+S23+AD23</f>
        <v>#REF!</v>
      </c>
      <c r="AI23" t="e">
        <f>#REF!+S23+AD23</f>
        <v>#REF!</v>
      </c>
      <c r="AJ23" s="15" t="e">
        <f>AD23+S23+R23+#REF!</f>
        <v>#REF!</v>
      </c>
      <c r="AK23" s="15" t="e">
        <f>AD23+S23+R23+#REF!</f>
        <v>#REF!</v>
      </c>
      <c r="AL23" s="15" t="e">
        <f>AD23+S23+R23+#REF!</f>
        <v>#REF!</v>
      </c>
      <c r="AM23" s="15" t="e">
        <f>AD23+S23+R23+#REF!</f>
        <v>#REF!</v>
      </c>
      <c r="AN23" s="13" t="e">
        <f>AD23+S23+R23+#REF!</f>
        <v>#REF!</v>
      </c>
      <c r="AO23" s="23" t="s">
        <v>37</v>
      </c>
      <c r="AP23" s="23" t="s">
        <v>37</v>
      </c>
      <c r="AQ23" s="23" t="s">
        <v>37</v>
      </c>
      <c r="AR23" s="23" t="s">
        <v>37</v>
      </c>
      <c r="AS23" s="23" t="s">
        <v>37</v>
      </c>
      <c r="AT23" s="23" t="s">
        <v>37</v>
      </c>
      <c r="AU23" s="23" t="s">
        <v>37</v>
      </c>
      <c r="AV23" s="23" t="s">
        <v>37</v>
      </c>
      <c r="AW23" s="23" t="s">
        <v>37</v>
      </c>
      <c r="AX23" s="23" t="s">
        <v>37</v>
      </c>
    </row>
    <row r="24" spans="1:50" ht="15" thickBot="1" x14ac:dyDescent="0.4">
      <c r="A24" s="20">
        <v>3.4</v>
      </c>
      <c r="B24" s="21">
        <v>23</v>
      </c>
      <c r="C24" s="22" t="s">
        <v>64</v>
      </c>
      <c r="D24" s="12">
        <v>1047.074834</v>
      </c>
      <c r="E24" s="12">
        <v>794.29806150000002</v>
      </c>
      <c r="F24" s="12">
        <v>1113.087184</v>
      </c>
      <c r="G24" s="12">
        <v>668.35535570000002</v>
      </c>
      <c r="H24" s="12">
        <v>2596.0534010000001</v>
      </c>
      <c r="I24">
        <v>1652.3963705003</v>
      </c>
      <c r="J24" t="s">
        <v>37</v>
      </c>
      <c r="K24" t="s">
        <v>37</v>
      </c>
      <c r="L24" t="s">
        <v>49</v>
      </c>
      <c r="M24" t="s">
        <v>37</v>
      </c>
      <c r="N24" t="s">
        <v>37</v>
      </c>
      <c r="O24">
        <v>1</v>
      </c>
      <c r="P24">
        <v>2</v>
      </c>
      <c r="Q24">
        <v>2</v>
      </c>
      <c r="R24">
        <f t="shared" si="5"/>
        <v>0.16666666666666666</v>
      </c>
      <c r="S24">
        <f t="shared" si="1"/>
        <v>0.33333333333333331</v>
      </c>
      <c r="T24" t="s">
        <v>29</v>
      </c>
      <c r="U24" t="s">
        <v>43</v>
      </c>
      <c r="V24" t="s">
        <v>43</v>
      </c>
      <c r="W24" t="s">
        <v>43</v>
      </c>
      <c r="X24">
        <v>2</v>
      </c>
      <c r="Y24">
        <v>2</v>
      </c>
      <c r="Z24">
        <v>2</v>
      </c>
      <c r="AA24">
        <v>2</v>
      </c>
      <c r="AB24">
        <f t="shared" si="2"/>
        <v>2</v>
      </c>
      <c r="AC24">
        <f t="shared" si="3"/>
        <v>2</v>
      </c>
      <c r="AD24">
        <f t="shared" si="6"/>
        <v>0.33333333333333331</v>
      </c>
      <c r="AE24" t="e">
        <f>#REF!+S24+AD24</f>
        <v>#REF!</v>
      </c>
      <c r="AF24" t="e">
        <f>#REF!+S24+AD24</f>
        <v>#REF!</v>
      </c>
      <c r="AG24" t="e">
        <f>#REF!+S24+AD24</f>
        <v>#REF!</v>
      </c>
      <c r="AH24" t="e">
        <f>#REF!+S24+AD24</f>
        <v>#REF!</v>
      </c>
      <c r="AI24" t="e">
        <f>#REF!+S24+AD24</f>
        <v>#REF!</v>
      </c>
      <c r="AJ24" s="15" t="e">
        <f>AD24+S24+R24+#REF!</f>
        <v>#REF!</v>
      </c>
      <c r="AK24" s="15" t="e">
        <f>AD24+S24+R24+#REF!</f>
        <v>#REF!</v>
      </c>
      <c r="AL24" s="15" t="e">
        <f>AD24+S24+R24+#REF!</f>
        <v>#REF!</v>
      </c>
      <c r="AM24" s="15" t="e">
        <f>AD24+S24+R24+#REF!</f>
        <v>#REF!</v>
      </c>
      <c r="AN24" s="13" t="e">
        <f>AD24+S24+R24+#REF!</f>
        <v>#REF!</v>
      </c>
      <c r="AO24" s="23" t="s">
        <v>37</v>
      </c>
      <c r="AP24" s="23" t="s">
        <v>37</v>
      </c>
      <c r="AQ24" s="27" t="s">
        <v>49</v>
      </c>
      <c r="AR24" s="23" t="s">
        <v>37</v>
      </c>
      <c r="AS24" s="23" t="s">
        <v>37</v>
      </c>
      <c r="AT24" s="34" t="s">
        <v>37</v>
      </c>
      <c r="AU24" s="34" t="s">
        <v>37</v>
      </c>
      <c r="AV24" s="27" t="s">
        <v>49</v>
      </c>
      <c r="AW24" s="34" t="s">
        <v>37</v>
      </c>
      <c r="AX24" s="34" t="s">
        <v>37</v>
      </c>
    </row>
    <row r="25" spans="1:50" ht="15" thickBot="1" x14ac:dyDescent="0.4">
      <c r="A25" s="20">
        <v>3.5</v>
      </c>
      <c r="B25" s="21">
        <v>24</v>
      </c>
      <c r="C25" s="22" t="s">
        <v>65</v>
      </c>
      <c r="D25" s="12">
        <v>1047.074834</v>
      </c>
      <c r="E25" s="12">
        <v>794.29806150000002</v>
      </c>
      <c r="F25" s="12">
        <v>1113.087184</v>
      </c>
      <c r="G25" s="12">
        <v>668.35535570000002</v>
      </c>
      <c r="H25" s="12">
        <v>2596.0534010000001</v>
      </c>
      <c r="I25">
        <v>1652.3963705003</v>
      </c>
      <c r="J25" t="s">
        <v>37</v>
      </c>
      <c r="K25" t="s">
        <v>37</v>
      </c>
      <c r="L25" t="s">
        <v>49</v>
      </c>
      <c r="M25" t="s">
        <v>37</v>
      </c>
      <c r="N25" t="s">
        <v>37</v>
      </c>
      <c r="O25">
        <v>1</v>
      </c>
      <c r="P25">
        <v>2</v>
      </c>
      <c r="Q25">
        <v>1</v>
      </c>
      <c r="R25">
        <f t="shared" si="5"/>
        <v>0.16666666666666666</v>
      </c>
      <c r="S25">
        <f t="shared" si="1"/>
        <v>0.16666666666666666</v>
      </c>
      <c r="T25" t="s">
        <v>29</v>
      </c>
      <c r="U25" t="s">
        <v>43</v>
      </c>
      <c r="V25" t="s">
        <v>43</v>
      </c>
      <c r="W25" t="s">
        <v>43</v>
      </c>
      <c r="X25">
        <v>2</v>
      </c>
      <c r="Y25">
        <v>2</v>
      </c>
      <c r="Z25">
        <v>2</v>
      </c>
      <c r="AA25">
        <v>2</v>
      </c>
      <c r="AB25">
        <f t="shared" si="2"/>
        <v>2</v>
      </c>
      <c r="AC25">
        <f t="shared" si="3"/>
        <v>2</v>
      </c>
      <c r="AD25">
        <f t="shared" si="6"/>
        <v>0.33333333333333331</v>
      </c>
      <c r="AE25" t="e">
        <f>#REF!+S25+AD25</f>
        <v>#REF!</v>
      </c>
      <c r="AF25" t="e">
        <f>#REF!+S25+AD25</f>
        <v>#REF!</v>
      </c>
      <c r="AG25" t="e">
        <f>#REF!+S25+AD25</f>
        <v>#REF!</v>
      </c>
      <c r="AH25" t="e">
        <f>#REF!+S25+AD25</f>
        <v>#REF!</v>
      </c>
      <c r="AI25" t="e">
        <f>#REF!+S25+AD25</f>
        <v>#REF!</v>
      </c>
      <c r="AJ25" s="15" t="e">
        <f>AD25+S25+R25+#REF!</f>
        <v>#REF!</v>
      </c>
      <c r="AK25" s="15" t="e">
        <f>AD25+S25+R25+#REF!</f>
        <v>#REF!</v>
      </c>
      <c r="AL25" s="25" t="e">
        <f>AD25+S25+R25+#REF!</f>
        <v>#REF!</v>
      </c>
      <c r="AM25" s="15" t="e">
        <f>AD25+S25+R25+#REF!</f>
        <v>#REF!</v>
      </c>
      <c r="AN25" s="15" t="e">
        <f>AD25+S25+R25+#REF!</f>
        <v>#REF!</v>
      </c>
      <c r="AO25" s="23" t="s">
        <v>37</v>
      </c>
      <c r="AP25" s="23" t="s">
        <v>37</v>
      </c>
      <c r="AQ25" s="27" t="s">
        <v>49</v>
      </c>
      <c r="AR25" s="23" t="s">
        <v>37</v>
      </c>
      <c r="AS25" s="23" t="s">
        <v>37</v>
      </c>
      <c r="AT25" s="34" t="s">
        <v>37</v>
      </c>
      <c r="AU25" s="34" t="s">
        <v>37</v>
      </c>
      <c r="AV25" s="27" t="s">
        <v>49</v>
      </c>
      <c r="AW25" s="34" t="s">
        <v>37</v>
      </c>
      <c r="AX25" s="34" t="s">
        <v>37</v>
      </c>
    </row>
    <row r="26" spans="1:50" ht="15" thickBot="1" x14ac:dyDescent="0.4">
      <c r="A26" s="20">
        <v>3.6</v>
      </c>
      <c r="B26" s="21">
        <v>25</v>
      </c>
      <c r="C26" s="22" t="s">
        <v>66</v>
      </c>
      <c r="D26" s="12">
        <v>1374.421407</v>
      </c>
      <c r="E26" s="12">
        <v>1671.9861330000001</v>
      </c>
      <c r="F26" s="12">
        <v>719.79680680000001</v>
      </c>
      <c r="G26" s="12">
        <v>1700.269542</v>
      </c>
      <c r="H26" s="12">
        <v>17771.27476</v>
      </c>
      <c r="I26">
        <v>7800.5498400371698</v>
      </c>
      <c r="J26" t="s">
        <v>37</v>
      </c>
      <c r="K26" t="s">
        <v>49</v>
      </c>
      <c r="L26" t="s">
        <v>37</v>
      </c>
      <c r="M26" t="s">
        <v>37</v>
      </c>
      <c r="N26" t="s">
        <v>49</v>
      </c>
      <c r="O26">
        <v>3</v>
      </c>
      <c r="P26">
        <v>2</v>
      </c>
      <c r="Q26">
        <v>1</v>
      </c>
      <c r="R26">
        <f t="shared" si="5"/>
        <v>0.5</v>
      </c>
      <c r="S26">
        <f t="shared" si="1"/>
        <v>0.16666666666666666</v>
      </c>
      <c r="T26" t="s">
        <v>29</v>
      </c>
      <c r="U26" t="s">
        <v>39</v>
      </c>
      <c r="V26" t="s">
        <v>61</v>
      </c>
      <c r="W26" t="s">
        <v>39</v>
      </c>
      <c r="X26">
        <v>2</v>
      </c>
      <c r="Y26">
        <v>3</v>
      </c>
      <c r="Z26">
        <v>3</v>
      </c>
      <c r="AA26">
        <v>3</v>
      </c>
      <c r="AB26">
        <f t="shared" si="2"/>
        <v>2.75</v>
      </c>
      <c r="AC26">
        <f t="shared" si="3"/>
        <v>3</v>
      </c>
      <c r="AD26">
        <f t="shared" si="6"/>
        <v>0.5</v>
      </c>
      <c r="AE26" t="e">
        <f>#REF!+S26+AD26</f>
        <v>#REF!</v>
      </c>
      <c r="AF26" t="e">
        <f>#REF!+S26+AD26</f>
        <v>#REF!</v>
      </c>
      <c r="AG26" t="e">
        <f>#REF!+S26+AD26</f>
        <v>#REF!</v>
      </c>
      <c r="AH26" t="e">
        <f>#REF!+S26+AD26</f>
        <v>#REF!</v>
      </c>
      <c r="AI26" t="e">
        <f>#REF!+S26+AD26</f>
        <v>#REF!</v>
      </c>
      <c r="AJ26" s="13" t="e">
        <f>AD26+S26+R26+#REF!</f>
        <v>#REF!</v>
      </c>
      <c r="AK26" s="13" t="e">
        <f>AD26+S26+R26+#REF!</f>
        <v>#REF!</v>
      </c>
      <c r="AL26" s="15" t="e">
        <f>AD26+S26+R26+#REF!</f>
        <v>#REF!</v>
      </c>
      <c r="AM26" s="15" t="e">
        <f>AD26+S26+R26+#REF!</f>
        <v>#REF!</v>
      </c>
      <c r="AN26" s="15" t="e">
        <f>AD26+S26+R26+#REF!</f>
        <v>#REF!</v>
      </c>
      <c r="AO26" s="23" t="s">
        <v>37</v>
      </c>
      <c r="AP26" s="27" t="s">
        <v>49</v>
      </c>
      <c r="AQ26" s="23" t="s">
        <v>37</v>
      </c>
      <c r="AR26" s="23" t="s">
        <v>37</v>
      </c>
      <c r="AS26" s="27" t="s">
        <v>49</v>
      </c>
      <c r="AT26" s="34" t="s">
        <v>37</v>
      </c>
      <c r="AU26" s="27" t="s">
        <v>49</v>
      </c>
      <c r="AV26" s="34" t="s">
        <v>37</v>
      </c>
      <c r="AW26" s="34" t="s">
        <v>37</v>
      </c>
      <c r="AX26" s="27" t="s">
        <v>49</v>
      </c>
    </row>
    <row r="27" spans="1:50" ht="15" thickBot="1" x14ac:dyDescent="0.4">
      <c r="A27" s="20">
        <v>3.7</v>
      </c>
      <c r="B27" s="21">
        <v>26</v>
      </c>
      <c r="C27" s="22" t="s">
        <v>67</v>
      </c>
      <c r="D27" s="12">
        <v>765.22876570000005</v>
      </c>
      <c r="E27" s="12">
        <v>393.85420900000003</v>
      </c>
      <c r="F27" s="12">
        <v>429.57143780000001</v>
      </c>
      <c r="G27" s="12">
        <v>494.14831820000001</v>
      </c>
      <c r="H27" s="12">
        <v>2665.743723</v>
      </c>
      <c r="I27">
        <v>52168.5510820829</v>
      </c>
      <c r="J27" t="s">
        <v>37</v>
      </c>
      <c r="K27" t="s">
        <v>37</v>
      </c>
      <c r="L27" t="s">
        <v>37</v>
      </c>
      <c r="M27" t="s">
        <v>28</v>
      </c>
      <c r="N27" t="s">
        <v>37</v>
      </c>
      <c r="O27">
        <v>1</v>
      </c>
      <c r="P27">
        <v>1</v>
      </c>
      <c r="Q27">
        <v>1</v>
      </c>
      <c r="R27">
        <f t="shared" si="5"/>
        <v>0.16666666666666666</v>
      </c>
      <c r="S27">
        <f t="shared" si="1"/>
        <v>0.16666666666666666</v>
      </c>
      <c r="T27" t="s">
        <v>29</v>
      </c>
      <c r="U27" t="s">
        <v>39</v>
      </c>
      <c r="V27" t="s">
        <v>61</v>
      </c>
      <c r="W27" t="s">
        <v>39</v>
      </c>
      <c r="X27">
        <v>2</v>
      </c>
      <c r="Y27">
        <v>3</v>
      </c>
      <c r="Z27">
        <v>3</v>
      </c>
      <c r="AA27">
        <v>3</v>
      </c>
      <c r="AB27">
        <f t="shared" si="2"/>
        <v>2.75</v>
      </c>
      <c r="AC27">
        <f t="shared" si="3"/>
        <v>3</v>
      </c>
      <c r="AD27">
        <f t="shared" si="6"/>
        <v>0.5</v>
      </c>
      <c r="AE27" t="e">
        <f>#REF!+S27+AD27</f>
        <v>#REF!</v>
      </c>
      <c r="AF27" t="e">
        <f>#REF!+S27+AD27</f>
        <v>#REF!</v>
      </c>
      <c r="AG27" t="e">
        <f>#REF!+S27+AD27</f>
        <v>#REF!</v>
      </c>
      <c r="AH27" t="e">
        <f>#REF!+S27+AD27</f>
        <v>#REF!</v>
      </c>
      <c r="AI27" t="e">
        <f>#REF!+S27+AD27</f>
        <v>#REF!</v>
      </c>
      <c r="AJ27" s="15" t="e">
        <f>AD27+S27+R27+#REF!</f>
        <v>#REF!</v>
      </c>
      <c r="AK27" s="15" t="e">
        <f>AD27+S27+R27+#REF!</f>
        <v>#REF!</v>
      </c>
      <c r="AL27" s="15" t="e">
        <f>AD27+S27+R27+#REF!</f>
        <v>#REF!</v>
      </c>
      <c r="AM27" s="15" t="e">
        <f>AD27+S27+R27+#REF!</f>
        <v>#REF!</v>
      </c>
      <c r="AN27" s="13" t="e">
        <f>AD27+S27+R27+#REF!</f>
        <v>#REF!</v>
      </c>
      <c r="AO27" s="23" t="s">
        <v>37</v>
      </c>
      <c r="AP27" s="23" t="s">
        <v>37</v>
      </c>
      <c r="AQ27" s="23" t="s">
        <v>37</v>
      </c>
      <c r="AR27" s="14" t="s">
        <v>28</v>
      </c>
      <c r="AS27" s="23" t="s">
        <v>37</v>
      </c>
      <c r="AT27" s="23" t="s">
        <v>37</v>
      </c>
      <c r="AU27" s="23" t="s">
        <v>37</v>
      </c>
      <c r="AV27" s="23" t="s">
        <v>37</v>
      </c>
      <c r="AW27" s="14" t="s">
        <v>28</v>
      </c>
      <c r="AX27" s="23" t="s">
        <v>37</v>
      </c>
    </row>
    <row r="28" spans="1:50" ht="15" thickBot="1" x14ac:dyDescent="0.4">
      <c r="A28" s="20">
        <v>3.8</v>
      </c>
      <c r="B28" s="21">
        <v>27</v>
      </c>
      <c r="C28" s="22" t="s">
        <v>68</v>
      </c>
      <c r="D28" s="12">
        <v>3242.9330009999999</v>
      </c>
      <c r="E28" s="12">
        <v>3809.9273950000002</v>
      </c>
      <c r="F28" s="12">
        <v>2426.0475780000002</v>
      </c>
      <c r="G28" s="12">
        <v>7588.8001969999996</v>
      </c>
      <c r="H28" s="12">
        <v>6976.6236779999999</v>
      </c>
      <c r="I28">
        <v>5596.8247966387298</v>
      </c>
      <c r="J28" t="s">
        <v>49</v>
      </c>
      <c r="K28" t="s">
        <v>42</v>
      </c>
      <c r="L28" t="s">
        <v>42</v>
      </c>
      <c r="M28" t="s">
        <v>42</v>
      </c>
      <c r="N28" t="s">
        <v>37</v>
      </c>
      <c r="O28">
        <v>1</v>
      </c>
      <c r="P28">
        <v>1</v>
      </c>
      <c r="Q28">
        <v>2</v>
      </c>
      <c r="R28">
        <f t="shared" si="5"/>
        <v>0.16666666666666666</v>
      </c>
      <c r="S28">
        <f t="shared" si="1"/>
        <v>0.33333333333333331</v>
      </c>
      <c r="T28" t="s">
        <v>29</v>
      </c>
      <c r="U28" t="s">
        <v>39</v>
      </c>
      <c r="V28" t="s">
        <v>61</v>
      </c>
      <c r="W28" t="s">
        <v>39</v>
      </c>
      <c r="X28">
        <v>2</v>
      </c>
      <c r="Y28">
        <v>3</v>
      </c>
      <c r="Z28">
        <v>3</v>
      </c>
      <c r="AA28">
        <v>3</v>
      </c>
      <c r="AB28">
        <f t="shared" si="2"/>
        <v>2.75</v>
      </c>
      <c r="AC28">
        <f t="shared" si="3"/>
        <v>3</v>
      </c>
      <c r="AD28">
        <f t="shared" si="6"/>
        <v>0.5</v>
      </c>
      <c r="AE28" t="e">
        <f>#REF!+S28+AD28</f>
        <v>#REF!</v>
      </c>
      <c r="AF28" t="e">
        <f>#REF!+S28+AD28</f>
        <v>#REF!</v>
      </c>
      <c r="AG28" t="e">
        <f>#REF!+S28+AD28</f>
        <v>#REF!</v>
      </c>
      <c r="AH28" t="e">
        <f>#REF!+S28+AD28</f>
        <v>#REF!</v>
      </c>
      <c r="AI28" t="e">
        <f>#REF!+S28+AD28</f>
        <v>#REF!</v>
      </c>
      <c r="AJ28" s="15" t="e">
        <f>AD28+S28+R28+#REF!</f>
        <v>#REF!</v>
      </c>
      <c r="AK28" s="15" t="e">
        <f>AD28+S28+R28+#REF!</f>
        <v>#REF!</v>
      </c>
      <c r="AL28" s="25" t="e">
        <f>AD28+S28+R28+#REF!</f>
        <v>#REF!</v>
      </c>
      <c r="AM28" s="25" t="e">
        <f>AD28+S28+R28+#REF!</f>
        <v>#REF!</v>
      </c>
      <c r="AN28" s="15" t="e">
        <f>AD28+S28+R28+#REF!</f>
        <v>#REF!</v>
      </c>
      <c r="AO28" s="27" t="s">
        <v>49</v>
      </c>
      <c r="AP28" s="26" t="s">
        <v>42</v>
      </c>
      <c r="AQ28" s="26" t="s">
        <v>42</v>
      </c>
      <c r="AR28" s="26" t="s">
        <v>42</v>
      </c>
      <c r="AS28" s="23" t="s">
        <v>37</v>
      </c>
      <c r="AT28" s="27" t="s">
        <v>49</v>
      </c>
      <c r="AU28" s="26" t="s">
        <v>42</v>
      </c>
      <c r="AV28" s="26" t="s">
        <v>42</v>
      </c>
      <c r="AW28" s="26" t="s">
        <v>42</v>
      </c>
      <c r="AX28" s="23" t="s">
        <v>37</v>
      </c>
    </row>
    <row r="29" spans="1:50" ht="15" thickBot="1" x14ac:dyDescent="0.4">
      <c r="A29" s="20">
        <v>3.9</v>
      </c>
      <c r="B29" s="21">
        <v>28</v>
      </c>
      <c r="C29" s="22" t="s">
        <v>69</v>
      </c>
      <c r="D29" s="12">
        <v>757.92293970000003</v>
      </c>
      <c r="E29" s="12">
        <v>456.06911539999999</v>
      </c>
      <c r="F29" s="12">
        <v>366.4497763</v>
      </c>
      <c r="G29" s="12">
        <v>1369.487621</v>
      </c>
      <c r="H29" s="12">
        <v>7496.2712069999998</v>
      </c>
      <c r="I29">
        <v>1646.13594181595</v>
      </c>
      <c r="J29" t="s">
        <v>37</v>
      </c>
      <c r="K29" t="s">
        <v>37</v>
      </c>
      <c r="L29" t="s">
        <v>37</v>
      </c>
      <c r="M29" t="s">
        <v>37</v>
      </c>
      <c r="N29" t="s">
        <v>37</v>
      </c>
      <c r="O29">
        <v>1</v>
      </c>
      <c r="P29">
        <v>1</v>
      </c>
      <c r="Q29">
        <v>1</v>
      </c>
      <c r="R29">
        <f t="shared" si="5"/>
        <v>0.16666666666666666</v>
      </c>
      <c r="S29">
        <f t="shared" si="1"/>
        <v>0.16666666666666666</v>
      </c>
      <c r="T29" t="s">
        <v>29</v>
      </c>
      <c r="U29" t="s">
        <v>39</v>
      </c>
      <c r="V29" t="s">
        <v>61</v>
      </c>
      <c r="W29" t="s">
        <v>39</v>
      </c>
      <c r="X29">
        <v>2</v>
      </c>
      <c r="Y29">
        <v>3</v>
      </c>
      <c r="Z29">
        <v>3</v>
      </c>
      <c r="AA29">
        <v>3</v>
      </c>
      <c r="AB29">
        <f t="shared" si="2"/>
        <v>2.75</v>
      </c>
      <c r="AC29">
        <f t="shared" si="3"/>
        <v>3</v>
      </c>
      <c r="AD29">
        <f t="shared" si="6"/>
        <v>0.5</v>
      </c>
      <c r="AE29" t="e">
        <f>#REF!+S29+AD29</f>
        <v>#REF!</v>
      </c>
      <c r="AF29" t="e">
        <f>#REF!+S29+AD29</f>
        <v>#REF!</v>
      </c>
      <c r="AG29" t="e">
        <f>#REF!+S29+AD29</f>
        <v>#REF!</v>
      </c>
      <c r="AH29" t="e">
        <f>#REF!+S29+AD29</f>
        <v>#REF!</v>
      </c>
      <c r="AI29" t="e">
        <f>#REF!+S29+AD29</f>
        <v>#REF!</v>
      </c>
      <c r="AJ29" s="15" t="e">
        <f>AD29+S29+R29+#REF!</f>
        <v>#REF!</v>
      </c>
      <c r="AK29" s="15" t="e">
        <f>AD29+S29+R29+#REF!</f>
        <v>#REF!</v>
      </c>
      <c r="AL29" s="15" t="e">
        <f>AD29+S29+R29+#REF!</f>
        <v>#REF!</v>
      </c>
      <c r="AM29" s="15" t="e">
        <f>AD29+S29+R29+#REF!</f>
        <v>#REF!</v>
      </c>
      <c r="AN29" s="13" t="e">
        <f>AD29+S29+R29+#REF!</f>
        <v>#REF!</v>
      </c>
      <c r="AO29" s="23" t="s">
        <v>37</v>
      </c>
      <c r="AP29" s="23" t="s">
        <v>37</v>
      </c>
      <c r="AQ29" s="23" t="s">
        <v>37</v>
      </c>
      <c r="AR29" s="23" t="s">
        <v>37</v>
      </c>
      <c r="AS29" s="23" t="s">
        <v>37</v>
      </c>
      <c r="AT29" s="23" t="s">
        <v>37</v>
      </c>
      <c r="AU29" s="23" t="s">
        <v>37</v>
      </c>
      <c r="AV29" s="23" t="s">
        <v>37</v>
      </c>
      <c r="AW29" s="23" t="s">
        <v>37</v>
      </c>
      <c r="AX29" s="23" t="s">
        <v>37</v>
      </c>
    </row>
    <row r="30" spans="1:50" s="18" customFormat="1" ht="15" thickBot="1" x14ac:dyDescent="0.4">
      <c r="A30" s="32" t="s">
        <v>70</v>
      </c>
      <c r="B30" s="33">
        <v>29</v>
      </c>
      <c r="C30" s="33"/>
      <c r="D30" s="12"/>
      <c r="E30" s="12"/>
      <c r="F30" s="12"/>
      <c r="G30" s="12"/>
      <c r="H30" s="12"/>
      <c r="I30" s="18">
        <v>16562.000084668602</v>
      </c>
      <c r="J30"/>
      <c r="K30"/>
      <c r="L30"/>
      <c r="M30"/>
      <c r="N30"/>
      <c r="R30" s="18">
        <f t="shared" si="5"/>
        <v>0</v>
      </c>
      <c r="S30" s="18">
        <f t="shared" si="1"/>
        <v>0</v>
      </c>
      <c r="AC30" s="18">
        <f t="shared" si="3"/>
        <v>0</v>
      </c>
      <c r="AD30" s="18">
        <f t="shared" si="6"/>
        <v>0</v>
      </c>
      <c r="AJ30" s="19"/>
      <c r="AK30" s="19"/>
      <c r="AL30" s="19"/>
      <c r="AM30" s="19"/>
      <c r="AN30" s="19"/>
      <c r="AO30"/>
      <c r="AP30"/>
      <c r="AQ30"/>
      <c r="AR30"/>
      <c r="AS30"/>
      <c r="AT30"/>
      <c r="AU30"/>
      <c r="AV30"/>
      <c r="AW30"/>
      <c r="AX30"/>
    </row>
    <row r="31" spans="1:50" ht="15" thickBot="1" x14ac:dyDescent="0.4">
      <c r="A31" s="20">
        <v>4.0999999999999996</v>
      </c>
      <c r="B31" s="21">
        <v>30</v>
      </c>
      <c r="C31" s="22" t="s">
        <v>71</v>
      </c>
      <c r="D31" s="12">
        <v>5858.4658740000004</v>
      </c>
      <c r="E31" s="12">
        <v>4224.9108319999996</v>
      </c>
      <c r="F31" s="12">
        <v>5854.2432650000001</v>
      </c>
      <c r="G31" s="12">
        <v>5592.6318659999997</v>
      </c>
      <c r="H31" s="12">
        <v>7701.8743199999999</v>
      </c>
      <c r="I31">
        <v>1588.9892596720599</v>
      </c>
      <c r="J31" t="s">
        <v>42</v>
      </c>
      <c r="K31" t="s">
        <v>42</v>
      </c>
      <c r="L31" t="s">
        <v>42</v>
      </c>
      <c r="M31" t="s">
        <v>42</v>
      </c>
      <c r="N31" t="s">
        <v>37</v>
      </c>
      <c r="O31">
        <v>1</v>
      </c>
      <c r="P31">
        <v>2</v>
      </c>
      <c r="Q31">
        <v>2</v>
      </c>
      <c r="R31">
        <f t="shared" si="5"/>
        <v>0.16666666666666666</v>
      </c>
      <c r="S31">
        <f t="shared" si="1"/>
        <v>0.33333333333333331</v>
      </c>
      <c r="T31" t="s">
        <v>72</v>
      </c>
      <c r="U31" t="s">
        <v>33</v>
      </c>
      <c r="V31" t="s">
        <v>33</v>
      </c>
      <c r="W31" t="s">
        <v>33</v>
      </c>
      <c r="X31">
        <v>1</v>
      </c>
      <c r="Y31">
        <v>1</v>
      </c>
      <c r="Z31">
        <v>1</v>
      </c>
      <c r="AA31">
        <v>1</v>
      </c>
      <c r="AB31">
        <f t="shared" si="2"/>
        <v>1</v>
      </c>
      <c r="AC31">
        <f t="shared" si="3"/>
        <v>1</v>
      </c>
      <c r="AD31">
        <f t="shared" si="6"/>
        <v>0.16666666666666666</v>
      </c>
      <c r="AE31" t="e">
        <f>#REF!+S31+AD31</f>
        <v>#REF!</v>
      </c>
      <c r="AF31" t="e">
        <f>#REF!+S31+AD31</f>
        <v>#REF!</v>
      </c>
      <c r="AG31" t="e">
        <f>#REF!+S31+AD31</f>
        <v>#REF!</v>
      </c>
      <c r="AH31" t="e">
        <f>#REF!+S31+AD31</f>
        <v>#REF!</v>
      </c>
      <c r="AI31" t="e">
        <f>#REF!+S31+AD31</f>
        <v>#REF!</v>
      </c>
      <c r="AJ31" s="25" t="e">
        <f>AD31+S31+R31+#REF!</f>
        <v>#REF!</v>
      </c>
      <c r="AK31" s="25" t="e">
        <f>AD31+S31+R31+#REF!</f>
        <v>#REF!</v>
      </c>
      <c r="AL31" s="15" t="e">
        <f>AD31+S31+R31+#REF!</f>
        <v>#REF!</v>
      </c>
      <c r="AM31" s="25" t="e">
        <f>AD31+S31+R31+#REF!</f>
        <v>#REF!</v>
      </c>
      <c r="AN31" s="25" t="e">
        <f>AD31+S31+R31+#REF!</f>
        <v>#REF!</v>
      </c>
      <c r="AO31" s="26" t="s">
        <v>42</v>
      </c>
      <c r="AP31" s="26" t="s">
        <v>42</v>
      </c>
      <c r="AQ31" s="26" t="s">
        <v>42</v>
      </c>
      <c r="AR31" s="26" t="s">
        <v>42</v>
      </c>
      <c r="AS31" s="23" t="s">
        <v>37</v>
      </c>
      <c r="AT31" s="26" t="s">
        <v>42</v>
      </c>
      <c r="AU31" s="26" t="s">
        <v>42</v>
      </c>
      <c r="AV31" s="26" t="s">
        <v>42</v>
      </c>
      <c r="AW31" s="26" t="s">
        <v>42</v>
      </c>
      <c r="AX31" s="34" t="s">
        <v>37</v>
      </c>
    </row>
    <row r="32" spans="1:50" ht="16" thickBot="1" x14ac:dyDescent="0.4">
      <c r="A32" s="20">
        <v>4.2</v>
      </c>
      <c r="B32" s="21">
        <v>31</v>
      </c>
      <c r="C32" s="22" t="s">
        <v>73</v>
      </c>
      <c r="D32" s="12">
        <v>4361.3999809999996</v>
      </c>
      <c r="E32" s="12">
        <v>3516.9009729999998</v>
      </c>
      <c r="F32" s="12">
        <v>54.51491068</v>
      </c>
      <c r="G32" s="12">
        <v>2693.374914</v>
      </c>
      <c r="H32" s="12">
        <v>5403.587689</v>
      </c>
      <c r="I32">
        <v>3311.7610245668002</v>
      </c>
      <c r="J32" t="s">
        <v>49</v>
      </c>
      <c r="K32" t="s">
        <v>42</v>
      </c>
      <c r="L32" t="s">
        <v>28</v>
      </c>
      <c r="M32" t="s">
        <v>49</v>
      </c>
      <c r="N32" t="s">
        <v>37</v>
      </c>
      <c r="O32">
        <v>1</v>
      </c>
      <c r="P32">
        <v>2</v>
      </c>
      <c r="Q32">
        <v>2</v>
      </c>
      <c r="R32">
        <f t="shared" si="5"/>
        <v>0.16666666666666666</v>
      </c>
      <c r="S32">
        <f t="shared" si="1"/>
        <v>0.33333333333333331</v>
      </c>
      <c r="T32" t="s">
        <v>57</v>
      </c>
      <c r="U32" t="s">
        <v>33</v>
      </c>
      <c r="V32" t="s">
        <v>43</v>
      </c>
      <c r="W32" t="s">
        <v>33</v>
      </c>
      <c r="X32">
        <v>1</v>
      </c>
      <c r="Y32">
        <v>1</v>
      </c>
      <c r="Z32">
        <v>2</v>
      </c>
      <c r="AA32">
        <v>1</v>
      </c>
      <c r="AB32">
        <f t="shared" si="2"/>
        <v>1.25</v>
      </c>
      <c r="AC32">
        <f t="shared" si="3"/>
        <v>1</v>
      </c>
      <c r="AD32">
        <f t="shared" si="6"/>
        <v>0.16666666666666666</v>
      </c>
      <c r="AE32" t="e">
        <f>#REF!+S32+AD32</f>
        <v>#REF!</v>
      </c>
      <c r="AF32" t="e">
        <f>#REF!+S32+AD32</f>
        <v>#REF!</v>
      </c>
      <c r="AG32" t="e">
        <f>#REF!+S32+AD32</f>
        <v>#REF!</v>
      </c>
      <c r="AH32" t="e">
        <f>#REF!+S32+AD32</f>
        <v>#REF!</v>
      </c>
      <c r="AI32" t="e">
        <f>#REF!+S32+AD32</f>
        <v>#REF!</v>
      </c>
      <c r="AJ32" s="25" t="e">
        <f>AD32+S32+R32+#REF!</f>
        <v>#REF!</v>
      </c>
      <c r="AK32" s="25" t="e">
        <f>AD32+S32+R32+#REF!</f>
        <v>#REF!</v>
      </c>
      <c r="AL32" s="25" t="e">
        <f>AD32+S32+R32+#REF!</f>
        <v>#REF!</v>
      </c>
      <c r="AM32" s="25" t="e">
        <f>AD32+S32+R32+#REF!</f>
        <v>#REF!</v>
      </c>
      <c r="AN32" s="25" t="e">
        <f>AD32+S32+R32+#REF!</f>
        <v>#REF!</v>
      </c>
      <c r="AO32" s="27" t="s">
        <v>49</v>
      </c>
      <c r="AP32" s="26" t="s">
        <v>42</v>
      </c>
      <c r="AQ32" s="14" t="s">
        <v>28</v>
      </c>
      <c r="AR32" s="27" t="s">
        <v>49</v>
      </c>
      <c r="AS32" s="23" t="s">
        <v>37</v>
      </c>
      <c r="AT32" s="27" t="s">
        <v>49</v>
      </c>
      <c r="AU32" s="26" t="s">
        <v>42</v>
      </c>
      <c r="AV32" s="23" t="s">
        <v>28</v>
      </c>
      <c r="AW32" s="27" t="s">
        <v>49</v>
      </c>
      <c r="AX32" s="34" t="s">
        <v>37</v>
      </c>
    </row>
    <row r="33" spans="1:50" ht="15" thickBot="1" x14ac:dyDescent="0.4">
      <c r="A33" s="20">
        <v>4.3</v>
      </c>
      <c r="B33" s="21">
        <v>32</v>
      </c>
      <c r="C33" s="22" t="s">
        <v>74</v>
      </c>
      <c r="D33" s="12">
        <v>104.3486291</v>
      </c>
      <c r="E33" s="12">
        <v>135.5196905</v>
      </c>
      <c r="F33" s="12">
        <v>1219.325053</v>
      </c>
      <c r="G33" s="12">
        <v>138.76606820000001</v>
      </c>
      <c r="H33" s="12">
        <v>660.60097020000001</v>
      </c>
      <c r="I33">
        <v>592.94330811354098</v>
      </c>
      <c r="J33" t="s">
        <v>28</v>
      </c>
      <c r="K33" t="s">
        <v>28</v>
      </c>
      <c r="L33" t="s">
        <v>49</v>
      </c>
      <c r="M33" t="s">
        <v>28</v>
      </c>
      <c r="N33" t="s">
        <v>28</v>
      </c>
      <c r="O33">
        <v>1</v>
      </c>
      <c r="P33">
        <v>2</v>
      </c>
      <c r="Q33">
        <v>3</v>
      </c>
      <c r="R33">
        <f t="shared" si="5"/>
        <v>0.16666666666666666</v>
      </c>
      <c r="S33">
        <f t="shared" si="1"/>
        <v>0.5</v>
      </c>
      <c r="T33" t="s">
        <v>72</v>
      </c>
      <c r="U33" t="s">
        <v>33</v>
      </c>
      <c r="V33" t="s">
        <v>33</v>
      </c>
      <c r="W33" t="s">
        <v>33</v>
      </c>
      <c r="X33">
        <v>1</v>
      </c>
      <c r="Y33">
        <v>1</v>
      </c>
      <c r="Z33">
        <v>1</v>
      </c>
      <c r="AA33">
        <v>1</v>
      </c>
      <c r="AB33">
        <f t="shared" si="2"/>
        <v>1</v>
      </c>
      <c r="AC33">
        <f t="shared" si="3"/>
        <v>1</v>
      </c>
      <c r="AD33">
        <f t="shared" si="6"/>
        <v>0.16666666666666666</v>
      </c>
      <c r="AE33" t="e">
        <f>#REF!+S33+AD33</f>
        <v>#REF!</v>
      </c>
      <c r="AF33" t="e">
        <f>#REF!+S33+AD33</f>
        <v>#REF!</v>
      </c>
      <c r="AG33" t="e">
        <f>#REF!+S33+AD33</f>
        <v>#REF!</v>
      </c>
      <c r="AH33" t="e">
        <f>#REF!+S33+AD33</f>
        <v>#REF!</v>
      </c>
      <c r="AI33" t="e">
        <f>#REF!+S33+AD33</f>
        <v>#REF!</v>
      </c>
      <c r="AJ33" s="15" t="e">
        <f>AD33+S33+R33+#REF!</f>
        <v>#REF!</v>
      </c>
      <c r="AK33" s="15" t="e">
        <f>AD33+S33+R33+#REF!</f>
        <v>#REF!</v>
      </c>
      <c r="AL33" s="15" t="e">
        <f>AD33+S33+R33+#REF!</f>
        <v>#REF!</v>
      </c>
      <c r="AM33" s="15" t="e">
        <f>AD33+S33+R33+#REF!</f>
        <v>#REF!</v>
      </c>
      <c r="AN33" s="13" t="e">
        <f>AD33+S33+R33+#REF!</f>
        <v>#REF!</v>
      </c>
      <c r="AO33" s="14" t="s">
        <v>28</v>
      </c>
      <c r="AP33" s="14" t="s">
        <v>28</v>
      </c>
      <c r="AQ33" s="27" t="s">
        <v>49</v>
      </c>
      <c r="AR33" s="14" t="s">
        <v>28</v>
      </c>
      <c r="AS33" s="14" t="s">
        <v>28</v>
      </c>
      <c r="AT33" s="23" t="s">
        <v>28</v>
      </c>
      <c r="AU33" s="23" t="s">
        <v>28</v>
      </c>
      <c r="AV33" s="27" t="s">
        <v>49</v>
      </c>
      <c r="AW33" s="14" t="s">
        <v>28</v>
      </c>
      <c r="AX33" s="14" t="s">
        <v>28</v>
      </c>
    </row>
    <row r="34" spans="1:50" ht="15" thickBot="1" x14ac:dyDescent="0.4">
      <c r="A34" s="20">
        <v>4.4000000000000004</v>
      </c>
      <c r="B34" s="21">
        <v>33</v>
      </c>
      <c r="C34" s="22" t="s">
        <v>75</v>
      </c>
      <c r="D34" s="12">
        <v>1749.727502</v>
      </c>
      <c r="E34" s="12">
        <v>1848.794482</v>
      </c>
      <c r="F34" s="12">
        <v>3.8426728130000001</v>
      </c>
      <c r="G34" s="12">
        <v>1414.6578</v>
      </c>
      <c r="H34" s="12">
        <v>6109.0649110000004</v>
      </c>
      <c r="I34">
        <v>3835.2382463283302</v>
      </c>
      <c r="J34" t="s">
        <v>37</v>
      </c>
      <c r="K34" t="s">
        <v>49</v>
      </c>
      <c r="L34" t="s">
        <v>28</v>
      </c>
      <c r="M34" t="s">
        <v>37</v>
      </c>
      <c r="N34" t="s">
        <v>37</v>
      </c>
      <c r="O34">
        <v>1</v>
      </c>
      <c r="P34">
        <v>2</v>
      </c>
      <c r="Q34">
        <v>2</v>
      </c>
      <c r="R34">
        <f t="shared" si="5"/>
        <v>0.16666666666666666</v>
      </c>
      <c r="S34">
        <f t="shared" si="1"/>
        <v>0.33333333333333331</v>
      </c>
      <c r="T34" t="s">
        <v>72</v>
      </c>
      <c r="U34" t="s">
        <v>33</v>
      </c>
      <c r="V34" t="s">
        <v>33</v>
      </c>
      <c r="W34" t="s">
        <v>33</v>
      </c>
      <c r="X34">
        <v>1</v>
      </c>
      <c r="Y34">
        <v>1</v>
      </c>
      <c r="Z34">
        <v>1</v>
      </c>
      <c r="AA34">
        <v>1</v>
      </c>
      <c r="AB34">
        <f t="shared" si="2"/>
        <v>1</v>
      </c>
      <c r="AC34">
        <f t="shared" si="3"/>
        <v>1</v>
      </c>
      <c r="AD34">
        <f t="shared" si="6"/>
        <v>0.16666666666666666</v>
      </c>
      <c r="AE34" t="e">
        <f>#REF!+S34+AD34</f>
        <v>#REF!</v>
      </c>
      <c r="AF34" t="e">
        <f>#REF!+S34+AD34</f>
        <v>#REF!</v>
      </c>
      <c r="AG34" t="e">
        <f>#REF!+S34+AD34</f>
        <v>#REF!</v>
      </c>
      <c r="AH34" t="e">
        <f>#REF!+S34+AD34</f>
        <v>#REF!</v>
      </c>
      <c r="AI34" t="e">
        <f>#REF!+S34+AD34</f>
        <v>#REF!</v>
      </c>
      <c r="AJ34" s="25" t="e">
        <f>AD34+S34+R34+#REF!</f>
        <v>#REF!</v>
      </c>
      <c r="AK34" s="25" t="e">
        <f>AD34+S34+R34+#REF!</f>
        <v>#REF!</v>
      </c>
      <c r="AL34" s="25" t="e">
        <f>AD34+S34+R34+#REF!</f>
        <v>#REF!</v>
      </c>
      <c r="AM34" s="25" t="e">
        <f>AD34+S34+R34+#REF!</f>
        <v>#REF!</v>
      </c>
      <c r="AN34" s="15" t="e">
        <f>AD34+S34+R34+#REF!</f>
        <v>#REF!</v>
      </c>
      <c r="AO34" s="23" t="s">
        <v>37</v>
      </c>
      <c r="AP34" s="27" t="s">
        <v>49</v>
      </c>
      <c r="AQ34" s="14" t="s">
        <v>28</v>
      </c>
      <c r="AR34" s="23" t="s">
        <v>37</v>
      </c>
      <c r="AS34" s="23" t="s">
        <v>37</v>
      </c>
      <c r="AT34" s="23" t="s">
        <v>37</v>
      </c>
      <c r="AU34" s="27" t="s">
        <v>49</v>
      </c>
      <c r="AV34" s="14" t="s">
        <v>28</v>
      </c>
      <c r="AW34" s="34" t="s">
        <v>37</v>
      </c>
      <c r="AX34" s="34" t="s">
        <v>37</v>
      </c>
    </row>
    <row r="35" spans="1:50" s="18" customFormat="1" ht="15" thickBot="1" x14ac:dyDescent="0.4">
      <c r="A35" s="32" t="s">
        <v>76</v>
      </c>
      <c r="B35" s="33">
        <v>34</v>
      </c>
      <c r="C35" s="33"/>
      <c r="D35" s="12"/>
      <c r="E35" s="12"/>
      <c r="F35" s="12"/>
      <c r="G35" s="12"/>
      <c r="H35" s="12"/>
      <c r="J35"/>
      <c r="K35"/>
      <c r="L35"/>
      <c r="M35"/>
      <c r="N35"/>
      <c r="AC35"/>
      <c r="AL35" s="35"/>
      <c r="AO35"/>
      <c r="AP35"/>
      <c r="AQ35"/>
      <c r="AR35"/>
      <c r="AS35"/>
      <c r="AT35"/>
      <c r="AU35"/>
      <c r="AV35"/>
      <c r="AW35"/>
      <c r="AX35"/>
    </row>
    <row r="36" spans="1:50" ht="15" thickBot="1" x14ac:dyDescent="0.4">
      <c r="A36" s="20">
        <v>5.0999999999999996</v>
      </c>
      <c r="B36" s="21">
        <v>35</v>
      </c>
      <c r="C36" s="22" t="s">
        <v>77</v>
      </c>
      <c r="D36" s="12">
        <v>3.6900238550000002</v>
      </c>
      <c r="E36" s="12">
        <v>5.0133593980000004</v>
      </c>
      <c r="F36" s="12">
        <v>14.5380086</v>
      </c>
      <c r="G36" s="12">
        <v>5.2123175120000003</v>
      </c>
      <c r="H36" s="12">
        <v>10.16605925</v>
      </c>
      <c r="J36" t="s">
        <v>28</v>
      </c>
      <c r="K36" t="s">
        <v>28</v>
      </c>
      <c r="L36" t="s">
        <v>28</v>
      </c>
      <c r="M36" t="s">
        <v>28</v>
      </c>
      <c r="N36" t="s">
        <v>28</v>
      </c>
      <c r="AD36" s="36"/>
      <c r="AE36" s="36"/>
      <c r="AF36" s="36"/>
      <c r="AG36" s="36"/>
      <c r="AH36" s="36"/>
      <c r="AI36" s="36"/>
      <c r="AJ36" s="34"/>
      <c r="AK36" s="34"/>
      <c r="AL36" s="35"/>
      <c r="AM36" s="34"/>
      <c r="AN36" s="34"/>
      <c r="AO36" s="14" t="s">
        <v>28</v>
      </c>
      <c r="AP36" s="14" t="s">
        <v>28</v>
      </c>
      <c r="AQ36" s="14" t="s">
        <v>28</v>
      </c>
      <c r="AR36" s="14" t="s">
        <v>28</v>
      </c>
      <c r="AS36" s="14" t="s">
        <v>28</v>
      </c>
      <c r="AT36" s="14" t="s">
        <v>28</v>
      </c>
      <c r="AU36" s="14" t="s">
        <v>28</v>
      </c>
      <c r="AV36" s="14" t="s">
        <v>28</v>
      </c>
      <c r="AW36" s="14" t="s">
        <v>28</v>
      </c>
      <c r="AX36" s="14" t="s">
        <v>28</v>
      </c>
    </row>
    <row r="37" spans="1:50" ht="15" thickBot="1" x14ac:dyDescent="0.4">
      <c r="A37" s="20">
        <v>5.2</v>
      </c>
      <c r="B37" s="21">
        <v>36</v>
      </c>
      <c r="C37" s="22" t="s">
        <v>78</v>
      </c>
      <c r="D37" s="12">
        <v>37.914454120000002</v>
      </c>
      <c r="E37" s="12">
        <v>42.15248648</v>
      </c>
      <c r="F37" s="12">
        <v>9.1031287949999999</v>
      </c>
      <c r="G37" s="12">
        <v>76.962229590000007</v>
      </c>
      <c r="H37" s="12">
        <v>82.626175349999997</v>
      </c>
      <c r="J37" t="s">
        <v>28</v>
      </c>
      <c r="K37" t="s">
        <v>28</v>
      </c>
      <c r="L37" t="s">
        <v>28</v>
      </c>
      <c r="M37" t="s">
        <v>28</v>
      </c>
      <c r="N37" t="s">
        <v>28</v>
      </c>
      <c r="AD37" s="36"/>
      <c r="AE37" s="36"/>
      <c r="AF37" s="36"/>
      <c r="AG37" s="36"/>
      <c r="AH37" s="36"/>
      <c r="AI37" s="36"/>
      <c r="AJ37" s="34"/>
      <c r="AK37" s="34"/>
      <c r="AL37" s="35"/>
      <c r="AM37" s="34"/>
      <c r="AN37" s="34"/>
      <c r="AO37" s="14" t="s">
        <v>28</v>
      </c>
      <c r="AP37" s="14" t="s">
        <v>28</v>
      </c>
      <c r="AQ37" s="14" t="s">
        <v>28</v>
      </c>
      <c r="AR37" s="14" t="s">
        <v>28</v>
      </c>
      <c r="AS37" s="14" t="s">
        <v>28</v>
      </c>
      <c r="AT37" s="14" t="s">
        <v>28</v>
      </c>
      <c r="AU37" s="14" t="s">
        <v>28</v>
      </c>
      <c r="AV37" s="14" t="s">
        <v>28</v>
      </c>
      <c r="AW37" s="14" t="s">
        <v>28</v>
      </c>
      <c r="AX37" s="14" t="s">
        <v>28</v>
      </c>
    </row>
    <row r="38" spans="1:50" ht="15" thickBot="1" x14ac:dyDescent="0.4">
      <c r="A38" s="20">
        <v>5.3</v>
      </c>
      <c r="B38" s="21">
        <v>37</v>
      </c>
      <c r="C38" s="22" t="s">
        <v>79</v>
      </c>
      <c r="D38" s="12">
        <v>10.02027243</v>
      </c>
      <c r="E38" s="12">
        <v>12.507746409999999</v>
      </c>
      <c r="F38" s="12">
        <v>5.985285427</v>
      </c>
      <c r="G38" s="12">
        <v>11.94532924</v>
      </c>
      <c r="H38" s="12">
        <v>22.45876436</v>
      </c>
      <c r="J38" t="s">
        <v>28</v>
      </c>
      <c r="K38" t="s">
        <v>28</v>
      </c>
      <c r="L38" t="s">
        <v>28</v>
      </c>
      <c r="M38" t="s">
        <v>28</v>
      </c>
      <c r="N38" t="s">
        <v>28</v>
      </c>
      <c r="AD38" s="36"/>
      <c r="AE38" s="36"/>
      <c r="AF38" s="36"/>
      <c r="AG38" s="36"/>
      <c r="AH38" s="36"/>
      <c r="AI38" s="36"/>
      <c r="AJ38" s="34"/>
      <c r="AK38" s="34"/>
      <c r="AL38" s="35"/>
      <c r="AM38" s="34"/>
      <c r="AN38" s="34"/>
      <c r="AO38" s="14" t="s">
        <v>28</v>
      </c>
      <c r="AP38" s="14" t="s">
        <v>28</v>
      </c>
      <c r="AQ38" s="14" t="s">
        <v>28</v>
      </c>
      <c r="AR38" s="14" t="s">
        <v>28</v>
      </c>
      <c r="AS38" s="14" t="s">
        <v>28</v>
      </c>
      <c r="AT38" s="14" t="s">
        <v>28</v>
      </c>
      <c r="AU38" s="14" t="s">
        <v>28</v>
      </c>
      <c r="AV38" s="14" t="s">
        <v>28</v>
      </c>
      <c r="AW38" s="14" t="s">
        <v>28</v>
      </c>
      <c r="AX38" s="14" t="s">
        <v>28</v>
      </c>
    </row>
    <row r="39" spans="1:50" ht="15" thickBot="1" x14ac:dyDescent="0.4">
      <c r="A39" s="20">
        <v>5.4</v>
      </c>
      <c r="B39" s="21">
        <v>38</v>
      </c>
      <c r="C39" s="22" t="s">
        <v>80</v>
      </c>
      <c r="D39" s="12">
        <v>17.292215389999999</v>
      </c>
      <c r="E39" s="12">
        <v>23.207577069999999</v>
      </c>
      <c r="F39" s="12" t="s">
        <v>19</v>
      </c>
      <c r="G39" s="12">
        <v>31.198021199999999</v>
      </c>
      <c r="H39" s="12">
        <v>33.041988140000001</v>
      </c>
      <c r="J39" t="s">
        <v>28</v>
      </c>
      <c r="K39" t="s">
        <v>28</v>
      </c>
      <c r="L39" t="e">
        <v>#VALUE!</v>
      </c>
      <c r="M39" t="s">
        <v>28</v>
      </c>
      <c r="N39" t="s">
        <v>28</v>
      </c>
      <c r="AD39" s="36"/>
      <c r="AE39" s="36"/>
      <c r="AF39" s="36"/>
      <c r="AG39" s="36"/>
      <c r="AH39" s="36"/>
      <c r="AI39" s="36"/>
      <c r="AJ39" s="34"/>
      <c r="AK39" s="34"/>
      <c r="AL39" s="35"/>
      <c r="AM39" s="34"/>
      <c r="AN39" s="34"/>
      <c r="AO39" s="14" t="s">
        <v>28</v>
      </c>
      <c r="AP39" s="14" t="s">
        <v>28</v>
      </c>
      <c r="AQ39" t="e">
        <v>#VALUE!</v>
      </c>
      <c r="AR39" s="14" t="s">
        <v>28</v>
      </c>
      <c r="AS39" s="14" t="s">
        <v>28</v>
      </c>
      <c r="AT39" s="14" t="s">
        <v>28</v>
      </c>
      <c r="AU39" s="14" t="s">
        <v>28</v>
      </c>
      <c r="AV39" t="e">
        <v>#VALUE!</v>
      </c>
      <c r="AW39" s="14" t="s">
        <v>28</v>
      </c>
      <c r="AX39" s="14" t="s">
        <v>28</v>
      </c>
    </row>
    <row r="40" spans="1:50" ht="15" thickBot="1" x14ac:dyDescent="0.4">
      <c r="A40" s="20">
        <v>5.5</v>
      </c>
      <c r="B40" s="21">
        <v>39</v>
      </c>
      <c r="C40" s="22" t="s">
        <v>81</v>
      </c>
      <c r="D40" s="12"/>
      <c r="E40" s="12"/>
      <c r="F40" s="12"/>
      <c r="G40" s="12"/>
      <c r="H40" s="12"/>
    </row>
    <row r="41" spans="1:50" ht="15" thickBot="1" x14ac:dyDescent="0.4">
      <c r="A41" s="20">
        <v>5.6</v>
      </c>
      <c r="B41" s="21">
        <v>40</v>
      </c>
      <c r="C41" s="22" t="s">
        <v>82</v>
      </c>
      <c r="D41" s="12"/>
      <c r="E41" s="12"/>
      <c r="F41" s="12"/>
      <c r="G41" s="12"/>
      <c r="H41" s="12"/>
    </row>
    <row r="42" spans="1:50" ht="15" thickBot="1" x14ac:dyDescent="0.4">
      <c r="A42" s="20">
        <v>5.7</v>
      </c>
      <c r="B42" s="21">
        <v>41</v>
      </c>
      <c r="C42" s="22" t="s">
        <v>83</v>
      </c>
      <c r="D42" s="12">
        <v>187.0109654</v>
      </c>
      <c r="E42" s="12">
        <v>234.18530150000001</v>
      </c>
      <c r="G42" s="12">
        <v>110.7449416</v>
      </c>
      <c r="H42" s="12">
        <v>478.65730450000001</v>
      </c>
      <c r="J42" t="s">
        <v>28</v>
      </c>
      <c r="K42" t="s">
        <v>28</v>
      </c>
      <c r="M42" t="s">
        <v>28</v>
      </c>
      <c r="N42" t="s">
        <v>28</v>
      </c>
      <c r="AO42" s="14" t="s">
        <v>28</v>
      </c>
      <c r="AP42" s="14" t="s">
        <v>28</v>
      </c>
      <c r="AR42" s="14" t="s">
        <v>28</v>
      </c>
      <c r="AS42" s="14" t="s">
        <v>28</v>
      </c>
      <c r="AT42" s="14" t="s">
        <v>28</v>
      </c>
      <c r="AU42" s="14" t="s">
        <v>28</v>
      </c>
      <c r="AW42" s="14" t="s">
        <v>28</v>
      </c>
      <c r="AX42" s="14" t="s">
        <v>28</v>
      </c>
    </row>
    <row r="43" spans="1:50" ht="15" thickBot="1" x14ac:dyDescent="0.4">
      <c r="A43" s="20">
        <v>5.8</v>
      </c>
      <c r="B43" s="21">
        <v>42</v>
      </c>
      <c r="C43" s="22" t="s">
        <v>84</v>
      </c>
      <c r="D43" s="12">
        <v>213.2155262</v>
      </c>
      <c r="E43" s="12">
        <v>436.3026016</v>
      </c>
      <c r="F43" s="12">
        <v>313.6771559</v>
      </c>
      <c r="G43" s="12">
        <v>114.3208664</v>
      </c>
      <c r="H43" s="12">
        <v>262.1268718</v>
      </c>
      <c r="J43" t="s">
        <v>28</v>
      </c>
      <c r="K43" t="s">
        <v>37</v>
      </c>
      <c r="L43" t="s">
        <v>37</v>
      </c>
      <c r="M43" t="s">
        <v>28</v>
      </c>
      <c r="N43" t="s">
        <v>28</v>
      </c>
      <c r="AO43" s="14" t="s">
        <v>28</v>
      </c>
      <c r="AP43" s="23" t="s">
        <v>37</v>
      </c>
      <c r="AQ43" s="23" t="s">
        <v>37</v>
      </c>
      <c r="AR43" s="14" t="s">
        <v>28</v>
      </c>
      <c r="AS43" s="14" t="s">
        <v>28</v>
      </c>
      <c r="AT43" s="14" t="s">
        <v>28</v>
      </c>
      <c r="AU43" s="23" t="s">
        <v>37</v>
      </c>
      <c r="AV43" s="23" t="s">
        <v>37</v>
      </c>
      <c r="AW43" s="14" t="s">
        <v>28</v>
      </c>
      <c r="AX43" s="14" t="s">
        <v>28</v>
      </c>
    </row>
    <row r="44" spans="1:50" ht="15" thickBot="1" x14ac:dyDescent="0.4">
      <c r="A44" s="20">
        <v>5.9</v>
      </c>
      <c r="B44" s="21">
        <v>43</v>
      </c>
      <c r="C44" s="22" t="s">
        <v>85</v>
      </c>
    </row>
    <row r="45" spans="1:50" ht="15" thickBot="1" x14ac:dyDescent="0.4">
      <c r="A45" s="20">
        <v>6</v>
      </c>
      <c r="B45" s="21">
        <v>44</v>
      </c>
      <c r="C45" s="22" t="s">
        <v>86</v>
      </c>
    </row>
  </sheetData>
  <mergeCells count="8">
    <mergeCell ref="AE1:AI1"/>
    <mergeCell ref="AJ1:AN1"/>
    <mergeCell ref="D1:I1"/>
    <mergeCell ref="J1:N1"/>
    <mergeCell ref="O1:O2"/>
    <mergeCell ref="P1:P2"/>
    <mergeCell ref="T1:W1"/>
    <mergeCell ref="AC1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B9F7-9B73-4BFB-BCA1-44328AEFA6FA}">
  <dimension ref="A1:M45"/>
  <sheetViews>
    <sheetView topLeftCell="C1" workbookViewId="0">
      <selection activeCell="C1" sqref="A1:XFD1048576"/>
    </sheetView>
  </sheetViews>
  <sheetFormatPr defaultRowHeight="14.5" x14ac:dyDescent="0.35"/>
  <cols>
    <col min="1" max="2" width="15.08984375" customWidth="1"/>
    <col min="3" max="3" width="37.81640625" customWidth="1"/>
    <col min="4" max="4" width="10.453125" customWidth="1"/>
    <col min="9" max="9" width="10.453125" customWidth="1"/>
  </cols>
  <sheetData>
    <row r="1" spans="1:13" ht="44" customHeight="1" thickBot="1" x14ac:dyDescent="0.4">
      <c r="A1" s="1" t="s">
        <v>0</v>
      </c>
      <c r="B1" s="1"/>
      <c r="C1" s="2" t="s">
        <v>1</v>
      </c>
      <c r="D1" s="1"/>
      <c r="I1" s="1"/>
    </row>
    <row r="2" spans="1:13" s="7" customFormat="1" ht="62" customHeight="1" thickBot="1" x14ac:dyDescent="0.35">
      <c r="A2" s="4" t="s">
        <v>13</v>
      </c>
      <c r="B2" s="5">
        <v>1</v>
      </c>
      <c r="C2" s="6"/>
      <c r="D2" s="7" t="s">
        <v>20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20</v>
      </c>
      <c r="J2" s="7" t="s">
        <v>15</v>
      </c>
      <c r="K2" s="7" t="s">
        <v>16</v>
      </c>
      <c r="L2" s="7" t="s">
        <v>17</v>
      </c>
      <c r="M2" s="7" t="s">
        <v>18</v>
      </c>
    </row>
    <row r="3" spans="1:13" ht="15" thickBot="1" x14ac:dyDescent="0.4">
      <c r="A3" s="9">
        <v>1.1000000000000001</v>
      </c>
      <c r="B3" s="10">
        <v>2</v>
      </c>
      <c r="C3" s="11" t="s">
        <v>27</v>
      </c>
      <c r="D3" s="14" t="s">
        <v>28</v>
      </c>
      <c r="E3" s="14" t="s">
        <v>28</v>
      </c>
      <c r="F3" s="14" t="s">
        <v>28</v>
      </c>
      <c r="G3" s="14" t="s">
        <v>28</v>
      </c>
      <c r="H3" s="14" t="s">
        <v>28</v>
      </c>
      <c r="I3" s="14" t="s">
        <v>28</v>
      </c>
      <c r="J3" s="14" t="s">
        <v>28</v>
      </c>
      <c r="K3" s="14" t="s">
        <v>28</v>
      </c>
      <c r="L3" s="14" t="s">
        <v>28</v>
      </c>
      <c r="M3" s="14" t="s">
        <v>28</v>
      </c>
    </row>
    <row r="4" spans="1:13" ht="15" thickBot="1" x14ac:dyDescent="0.4">
      <c r="A4" s="9">
        <v>1.2</v>
      </c>
      <c r="B4" s="10">
        <v>3</v>
      </c>
      <c r="C4" s="11" t="s">
        <v>31</v>
      </c>
      <c r="D4" s="14" t="s">
        <v>28</v>
      </c>
      <c r="E4" s="14" t="s">
        <v>28</v>
      </c>
      <c r="F4" s="14" t="s">
        <v>28</v>
      </c>
      <c r="G4" s="14" t="s">
        <v>28</v>
      </c>
      <c r="H4" s="14" t="s">
        <v>28</v>
      </c>
      <c r="I4" s="14" t="s">
        <v>28</v>
      </c>
      <c r="J4" s="14" t="s">
        <v>28</v>
      </c>
      <c r="K4" s="14" t="s">
        <v>28</v>
      </c>
      <c r="L4" s="14" t="s">
        <v>28</v>
      </c>
      <c r="M4" s="14" t="s">
        <v>28</v>
      </c>
    </row>
    <row r="5" spans="1:13" s="18" customFormat="1" ht="15" thickBot="1" x14ac:dyDescent="0.4">
      <c r="A5" s="16" t="s">
        <v>35</v>
      </c>
      <c r="B5" s="17">
        <v>4</v>
      </c>
      <c r="C5" s="17"/>
      <c r="D5"/>
      <c r="E5"/>
      <c r="F5"/>
      <c r="G5"/>
      <c r="H5"/>
      <c r="I5"/>
      <c r="J5"/>
      <c r="K5"/>
      <c r="L5"/>
      <c r="M5"/>
    </row>
    <row r="6" spans="1:13" ht="15" thickBot="1" x14ac:dyDescent="0.4">
      <c r="A6" s="20">
        <v>2.1</v>
      </c>
      <c r="B6" s="21">
        <v>5</v>
      </c>
      <c r="C6" s="22" t="s">
        <v>36</v>
      </c>
      <c r="D6" s="14" t="s">
        <v>28</v>
      </c>
      <c r="E6" s="14" t="s">
        <v>28</v>
      </c>
      <c r="F6" s="23" t="s">
        <v>37</v>
      </c>
      <c r="G6" s="14" t="s">
        <v>28</v>
      </c>
      <c r="H6" s="14" t="s">
        <v>28</v>
      </c>
      <c r="I6" s="14" t="s">
        <v>28</v>
      </c>
      <c r="J6" s="14" t="s">
        <v>28</v>
      </c>
      <c r="K6" s="23" t="s">
        <v>37</v>
      </c>
      <c r="L6" s="14" t="s">
        <v>28</v>
      </c>
      <c r="M6" s="14" t="s">
        <v>28</v>
      </c>
    </row>
    <row r="7" spans="1:13" ht="15" thickBot="1" x14ac:dyDescent="0.4">
      <c r="A7" s="9">
        <v>2.2000000000000002</v>
      </c>
      <c r="B7" s="10">
        <v>6</v>
      </c>
      <c r="C7" s="11" t="s">
        <v>40</v>
      </c>
    </row>
    <row r="8" spans="1:13" ht="15" thickBot="1" x14ac:dyDescent="0.4">
      <c r="A8" s="20">
        <v>2.2999999999999998</v>
      </c>
      <c r="B8" s="21">
        <v>7</v>
      </c>
      <c r="C8" s="22" t="s">
        <v>41</v>
      </c>
      <c r="D8" s="26" t="s">
        <v>42</v>
      </c>
      <c r="E8" s="26" t="s">
        <v>42</v>
      </c>
      <c r="F8" s="26" t="s">
        <v>42</v>
      </c>
      <c r="G8" s="26" t="s">
        <v>42</v>
      </c>
      <c r="H8" s="26" t="s">
        <v>42</v>
      </c>
      <c r="I8" s="26" t="s">
        <v>42</v>
      </c>
      <c r="J8" s="26" t="s">
        <v>42</v>
      </c>
      <c r="K8" s="26" t="s">
        <v>42</v>
      </c>
      <c r="L8" s="26" t="s">
        <v>42</v>
      </c>
      <c r="M8" s="26" t="s">
        <v>42</v>
      </c>
    </row>
    <row r="9" spans="1:13" ht="15" thickBot="1" x14ac:dyDescent="0.4">
      <c r="A9" s="20">
        <v>2.4</v>
      </c>
      <c r="B9" s="21">
        <v>8</v>
      </c>
      <c r="C9" s="22" t="s">
        <v>45</v>
      </c>
      <c r="D9" s="14" t="s">
        <v>28</v>
      </c>
      <c r="E9" s="14" t="s">
        <v>28</v>
      </c>
      <c r="F9" s="23" t="s">
        <v>37</v>
      </c>
      <c r="G9" s="14" t="s">
        <v>28</v>
      </c>
      <c r="H9" s="14" t="s">
        <v>28</v>
      </c>
      <c r="I9" s="14" t="s">
        <v>28</v>
      </c>
      <c r="J9" s="14" t="s">
        <v>28</v>
      </c>
      <c r="K9" s="23" t="s">
        <v>37</v>
      </c>
      <c r="L9" s="14" t="s">
        <v>28</v>
      </c>
      <c r="M9" s="14" t="s">
        <v>28</v>
      </c>
    </row>
    <row r="10" spans="1:13" ht="15" thickBot="1" x14ac:dyDescent="0.4">
      <c r="A10" s="20">
        <v>2.5</v>
      </c>
      <c r="B10" s="21">
        <v>9</v>
      </c>
      <c r="C10" s="22" t="s">
        <v>46</v>
      </c>
      <c r="D10" s="14" t="s">
        <v>28</v>
      </c>
      <c r="E10" s="14" t="s">
        <v>28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4" t="s">
        <v>28</v>
      </c>
      <c r="M10" s="14" t="s">
        <v>28</v>
      </c>
    </row>
    <row r="11" spans="1:13" ht="15" thickBot="1" x14ac:dyDescent="0.4">
      <c r="A11" s="20">
        <v>2.6</v>
      </c>
      <c r="B11" s="21">
        <v>10</v>
      </c>
      <c r="C11" s="22" t="s">
        <v>48</v>
      </c>
      <c r="D11" s="23" t="s">
        <v>37</v>
      </c>
      <c r="E11" s="23" t="s">
        <v>37</v>
      </c>
      <c r="F11" s="27" t="s">
        <v>49</v>
      </c>
      <c r="G11" s="23" t="s">
        <v>37</v>
      </c>
      <c r="H11" s="23" t="s">
        <v>37</v>
      </c>
      <c r="I11" s="23" t="s">
        <v>37</v>
      </c>
      <c r="J11" s="23" t="s">
        <v>37</v>
      </c>
      <c r="K11" s="27" t="s">
        <v>49</v>
      </c>
      <c r="L11" s="23" t="s">
        <v>37</v>
      </c>
      <c r="M11" s="23" t="s">
        <v>37</v>
      </c>
    </row>
    <row r="12" spans="1:13" ht="15" thickBot="1" x14ac:dyDescent="0.4">
      <c r="A12" s="20">
        <v>2.7</v>
      </c>
      <c r="B12" s="21">
        <v>11</v>
      </c>
      <c r="C12" s="22" t="s">
        <v>50</v>
      </c>
      <c r="D12" s="14" t="s">
        <v>28</v>
      </c>
      <c r="E12" s="14" t="s">
        <v>28</v>
      </c>
      <c r="F12" s="14" t="s">
        <v>28</v>
      </c>
      <c r="G12" s="14" t="s">
        <v>28</v>
      </c>
      <c r="H12" s="14" t="s">
        <v>28</v>
      </c>
      <c r="I12" s="14" t="s">
        <v>28</v>
      </c>
      <c r="J12" s="14" t="s">
        <v>28</v>
      </c>
      <c r="K12" s="14" t="s">
        <v>28</v>
      </c>
      <c r="L12" s="14" t="s">
        <v>28</v>
      </c>
      <c r="M12" s="14" t="s">
        <v>28</v>
      </c>
    </row>
    <row r="13" spans="1:13" ht="16" thickBot="1" x14ac:dyDescent="0.4">
      <c r="A13" s="20">
        <v>2.8</v>
      </c>
      <c r="B13" s="21">
        <v>12</v>
      </c>
      <c r="C13" s="22" t="s">
        <v>51</v>
      </c>
      <c r="D13" s="23" t="s">
        <v>37</v>
      </c>
      <c r="E13" s="23" t="s">
        <v>37</v>
      </c>
      <c r="F13" s="23" t="s">
        <v>37</v>
      </c>
      <c r="G13" s="23" t="s">
        <v>37</v>
      </c>
      <c r="H13" s="23" t="s">
        <v>37</v>
      </c>
      <c r="I13" s="23" t="s">
        <v>37</v>
      </c>
      <c r="J13" s="23" t="s">
        <v>37</v>
      </c>
      <c r="K13" s="23" t="s">
        <v>37</v>
      </c>
      <c r="L13" s="23" t="s">
        <v>37</v>
      </c>
      <c r="M13" s="23" t="s">
        <v>37</v>
      </c>
    </row>
    <row r="14" spans="1:13" ht="15" thickBot="1" x14ac:dyDescent="0.4">
      <c r="A14" s="20">
        <v>2.9</v>
      </c>
      <c r="B14" s="21">
        <v>13</v>
      </c>
      <c r="C14" s="22" t="s">
        <v>52</v>
      </c>
      <c r="D14" s="27" t="s">
        <v>49</v>
      </c>
      <c r="E14" s="27" t="s">
        <v>49</v>
      </c>
      <c r="F14" s="26" t="s">
        <v>42</v>
      </c>
      <c r="G14" s="27" t="s">
        <v>49</v>
      </c>
      <c r="H14" s="23" t="s">
        <v>37</v>
      </c>
      <c r="I14" s="27" t="s">
        <v>49</v>
      </c>
      <c r="J14" s="27" t="s">
        <v>49</v>
      </c>
      <c r="K14" s="26" t="s">
        <v>42</v>
      </c>
      <c r="L14" s="27" t="s">
        <v>49</v>
      </c>
      <c r="M14" s="23" t="s">
        <v>37</v>
      </c>
    </row>
    <row r="15" spans="1:13" s="18" customFormat="1" ht="15" thickBot="1" x14ac:dyDescent="0.4">
      <c r="A15" s="28">
        <v>2.1</v>
      </c>
      <c r="B15" s="29">
        <v>14</v>
      </c>
      <c r="C15" s="30" t="s">
        <v>53</v>
      </c>
      <c r="D15"/>
      <c r="E15"/>
      <c r="F15"/>
      <c r="G15"/>
      <c r="H15"/>
      <c r="I15"/>
      <c r="J15"/>
      <c r="K15"/>
      <c r="L15"/>
      <c r="M15"/>
    </row>
    <row r="16" spans="1:13" ht="15" thickBot="1" x14ac:dyDescent="0.4">
      <c r="A16" s="20">
        <v>2.11</v>
      </c>
      <c r="B16" s="21">
        <v>15</v>
      </c>
      <c r="C16" s="22" t="s">
        <v>54</v>
      </c>
      <c r="D16" s="26" t="s">
        <v>42</v>
      </c>
      <c r="E16" s="26" t="s">
        <v>42</v>
      </c>
      <c r="F16" s="26" t="s">
        <v>42</v>
      </c>
      <c r="G16" s="27" t="s">
        <v>49</v>
      </c>
      <c r="H16" s="26" t="s">
        <v>42</v>
      </c>
      <c r="I16" s="26" t="s">
        <v>42</v>
      </c>
      <c r="J16" s="26" t="s">
        <v>42</v>
      </c>
      <c r="K16" s="26" t="s">
        <v>42</v>
      </c>
      <c r="L16" s="27" t="s">
        <v>49</v>
      </c>
      <c r="M16" s="26" t="s">
        <v>42</v>
      </c>
    </row>
    <row r="17" spans="1:13" ht="15" thickBot="1" x14ac:dyDescent="0.4">
      <c r="A17" s="20">
        <v>2.12</v>
      </c>
      <c r="B17" s="21">
        <v>16</v>
      </c>
      <c r="C17" s="22" t="s">
        <v>55</v>
      </c>
      <c r="D17" s="27" t="s">
        <v>49</v>
      </c>
      <c r="E17" s="27" t="s">
        <v>49</v>
      </c>
      <c r="F17" s="27" t="s">
        <v>49</v>
      </c>
      <c r="G17" s="27" t="s">
        <v>49</v>
      </c>
      <c r="H17" s="26" t="s">
        <v>42</v>
      </c>
      <c r="I17" s="27" t="s">
        <v>49</v>
      </c>
      <c r="J17" s="27" t="s">
        <v>49</v>
      </c>
      <c r="K17" s="27" t="s">
        <v>49</v>
      </c>
      <c r="L17" s="27" t="s">
        <v>49</v>
      </c>
      <c r="M17" s="26" t="s">
        <v>42</v>
      </c>
    </row>
    <row r="18" spans="1:13" ht="15" thickBot="1" x14ac:dyDescent="0.4">
      <c r="A18" s="20">
        <v>2.13</v>
      </c>
      <c r="B18" s="21">
        <v>17</v>
      </c>
      <c r="C18" s="22" t="s">
        <v>56</v>
      </c>
      <c r="D18" s="14" t="s">
        <v>28</v>
      </c>
      <c r="E18" s="14" t="s">
        <v>28</v>
      </c>
      <c r="F18" s="14" t="s">
        <v>28</v>
      </c>
      <c r="G18" s="14" t="s">
        <v>28</v>
      </c>
      <c r="H18" s="14" t="s">
        <v>28</v>
      </c>
      <c r="I18" s="14" t="s">
        <v>28</v>
      </c>
      <c r="J18" s="14" t="s">
        <v>28</v>
      </c>
      <c r="K18" s="14" t="s">
        <v>28</v>
      </c>
      <c r="L18" s="14" t="s">
        <v>28</v>
      </c>
      <c r="M18" s="14" t="s">
        <v>28</v>
      </c>
    </row>
    <row r="19" spans="1:13" ht="15" thickBot="1" x14ac:dyDescent="0.4">
      <c r="A19" s="20">
        <v>2.14</v>
      </c>
      <c r="B19" s="21">
        <v>18</v>
      </c>
      <c r="C19" s="22" t="s">
        <v>58</v>
      </c>
      <c r="D19" s="27" t="s">
        <v>49</v>
      </c>
      <c r="E19" s="27" t="s">
        <v>49</v>
      </c>
      <c r="F19" s="26" t="s">
        <v>42</v>
      </c>
      <c r="G19" s="27" t="s">
        <v>49</v>
      </c>
      <c r="H19" s="27" t="s">
        <v>49</v>
      </c>
      <c r="I19" s="27" t="s">
        <v>49</v>
      </c>
      <c r="J19" s="27" t="s">
        <v>49</v>
      </c>
      <c r="K19" s="26" t="s">
        <v>42</v>
      </c>
      <c r="L19" s="27" t="s">
        <v>49</v>
      </c>
      <c r="M19" s="27" t="s">
        <v>49</v>
      </c>
    </row>
    <row r="20" spans="1:13" s="18" customFormat="1" ht="15" thickBot="1" x14ac:dyDescent="0.4">
      <c r="A20" s="32" t="s">
        <v>59</v>
      </c>
      <c r="B20" s="33">
        <v>19</v>
      </c>
      <c r="C20" s="33"/>
      <c r="D20"/>
      <c r="E20"/>
      <c r="F20"/>
      <c r="G20"/>
      <c r="H20"/>
      <c r="I20"/>
      <c r="J20"/>
      <c r="K20"/>
      <c r="L20"/>
      <c r="M20"/>
    </row>
    <row r="21" spans="1:13" ht="15" thickBot="1" x14ac:dyDescent="0.4">
      <c r="A21" s="20">
        <v>3.1</v>
      </c>
      <c r="B21" s="21">
        <v>20</v>
      </c>
      <c r="C21" s="22" t="s">
        <v>60</v>
      </c>
      <c r="D21" s="23" t="s">
        <v>37</v>
      </c>
      <c r="E21" s="23" t="s">
        <v>37</v>
      </c>
      <c r="F21" s="23" t="s">
        <v>37</v>
      </c>
      <c r="G21" s="23" t="s">
        <v>37</v>
      </c>
      <c r="H21" s="14" t="s">
        <v>28</v>
      </c>
      <c r="I21" s="34" t="s">
        <v>37</v>
      </c>
      <c r="J21" s="34" t="s">
        <v>37</v>
      </c>
      <c r="K21" s="34" t="s">
        <v>37</v>
      </c>
      <c r="L21" s="34" t="s">
        <v>37</v>
      </c>
      <c r="M21" s="14" t="s">
        <v>28</v>
      </c>
    </row>
    <row r="22" spans="1:13" ht="15" thickBot="1" x14ac:dyDescent="0.4">
      <c r="A22" s="20">
        <v>3.2</v>
      </c>
      <c r="B22" s="21">
        <v>21</v>
      </c>
      <c r="C22" s="22" t="s">
        <v>62</v>
      </c>
      <c r="D22" s="14" t="s">
        <v>28</v>
      </c>
      <c r="E22" s="14" t="s">
        <v>28</v>
      </c>
      <c r="F22" s="23" t="s">
        <v>37</v>
      </c>
      <c r="G22" s="14" t="s">
        <v>28</v>
      </c>
      <c r="H22" s="14" t="s">
        <v>28</v>
      </c>
      <c r="I22" s="14" t="s">
        <v>28</v>
      </c>
      <c r="J22" s="14" t="s">
        <v>28</v>
      </c>
      <c r="K22" s="14" t="s">
        <v>37</v>
      </c>
      <c r="L22" s="14" t="s">
        <v>28</v>
      </c>
      <c r="M22" s="14" t="s">
        <v>28</v>
      </c>
    </row>
    <row r="23" spans="1:13" ht="15" thickBot="1" x14ac:dyDescent="0.4">
      <c r="A23" s="20">
        <v>3.3</v>
      </c>
      <c r="B23" s="21">
        <v>22</v>
      </c>
      <c r="C23" s="22" t="s">
        <v>63</v>
      </c>
      <c r="D23" s="23" t="s">
        <v>37</v>
      </c>
      <c r="E23" s="23" t="s">
        <v>37</v>
      </c>
      <c r="F23" s="23" t="s">
        <v>37</v>
      </c>
      <c r="G23" s="23" t="s">
        <v>37</v>
      </c>
      <c r="H23" s="23" t="s">
        <v>37</v>
      </c>
      <c r="I23" s="23" t="s">
        <v>37</v>
      </c>
      <c r="J23" s="23" t="s">
        <v>37</v>
      </c>
      <c r="K23" s="23" t="s">
        <v>37</v>
      </c>
      <c r="L23" s="23" t="s">
        <v>37</v>
      </c>
      <c r="M23" s="23" t="s">
        <v>37</v>
      </c>
    </row>
    <row r="24" spans="1:13" ht="15" thickBot="1" x14ac:dyDescent="0.4">
      <c r="A24" s="20">
        <v>3.4</v>
      </c>
      <c r="B24" s="21">
        <v>23</v>
      </c>
      <c r="C24" s="22" t="s">
        <v>64</v>
      </c>
      <c r="D24" s="23" t="s">
        <v>37</v>
      </c>
      <c r="E24" s="23" t="s">
        <v>37</v>
      </c>
      <c r="F24" s="27" t="s">
        <v>49</v>
      </c>
      <c r="G24" s="23" t="s">
        <v>37</v>
      </c>
      <c r="H24" s="23" t="s">
        <v>37</v>
      </c>
      <c r="I24" s="34" t="s">
        <v>37</v>
      </c>
      <c r="J24" s="34" t="s">
        <v>37</v>
      </c>
      <c r="K24" s="27" t="s">
        <v>49</v>
      </c>
      <c r="L24" s="34" t="s">
        <v>37</v>
      </c>
      <c r="M24" s="34" t="s">
        <v>37</v>
      </c>
    </row>
    <row r="25" spans="1:13" ht="15" thickBot="1" x14ac:dyDescent="0.4">
      <c r="A25" s="20">
        <v>3.5</v>
      </c>
      <c r="B25" s="21">
        <v>24</v>
      </c>
      <c r="C25" s="22" t="s">
        <v>65</v>
      </c>
      <c r="D25" s="23" t="s">
        <v>37</v>
      </c>
      <c r="E25" s="23" t="s">
        <v>37</v>
      </c>
      <c r="F25" s="27" t="s">
        <v>49</v>
      </c>
      <c r="G25" s="23" t="s">
        <v>37</v>
      </c>
      <c r="H25" s="23" t="s">
        <v>37</v>
      </c>
      <c r="I25" s="34" t="s">
        <v>37</v>
      </c>
      <c r="J25" s="34" t="s">
        <v>37</v>
      </c>
      <c r="K25" s="27" t="s">
        <v>49</v>
      </c>
      <c r="L25" s="34" t="s">
        <v>37</v>
      </c>
      <c r="M25" s="34" t="s">
        <v>37</v>
      </c>
    </row>
    <row r="26" spans="1:13" ht="15" thickBot="1" x14ac:dyDescent="0.4">
      <c r="A26" s="20">
        <v>3.6</v>
      </c>
      <c r="B26" s="21">
        <v>25</v>
      </c>
      <c r="C26" s="22" t="s">
        <v>66</v>
      </c>
      <c r="D26" s="23" t="s">
        <v>37</v>
      </c>
      <c r="E26" s="27" t="s">
        <v>49</v>
      </c>
      <c r="F26" s="23" t="s">
        <v>37</v>
      </c>
      <c r="G26" s="23" t="s">
        <v>37</v>
      </c>
      <c r="H26" s="27" t="s">
        <v>49</v>
      </c>
      <c r="I26" s="34" t="s">
        <v>37</v>
      </c>
      <c r="J26" s="27" t="s">
        <v>49</v>
      </c>
      <c r="K26" s="34" t="s">
        <v>37</v>
      </c>
      <c r="L26" s="34" t="s">
        <v>37</v>
      </c>
      <c r="M26" s="27" t="s">
        <v>49</v>
      </c>
    </row>
    <row r="27" spans="1:13" ht="15" thickBot="1" x14ac:dyDescent="0.4">
      <c r="A27" s="20">
        <v>3.7</v>
      </c>
      <c r="B27" s="21">
        <v>26</v>
      </c>
      <c r="C27" s="22" t="s">
        <v>67</v>
      </c>
      <c r="D27" s="23" t="s">
        <v>37</v>
      </c>
      <c r="E27" s="23" t="s">
        <v>37</v>
      </c>
      <c r="F27" s="23" t="s">
        <v>37</v>
      </c>
      <c r="G27" s="14" t="s">
        <v>28</v>
      </c>
      <c r="H27" s="23" t="s">
        <v>37</v>
      </c>
      <c r="I27" s="23" t="s">
        <v>37</v>
      </c>
      <c r="J27" s="23" t="s">
        <v>37</v>
      </c>
      <c r="K27" s="23" t="s">
        <v>37</v>
      </c>
      <c r="L27" s="14" t="s">
        <v>28</v>
      </c>
      <c r="M27" s="23" t="s">
        <v>37</v>
      </c>
    </row>
    <row r="28" spans="1:13" ht="15" thickBot="1" x14ac:dyDescent="0.4">
      <c r="A28" s="20">
        <v>3.8</v>
      </c>
      <c r="B28" s="21">
        <v>27</v>
      </c>
      <c r="C28" s="22" t="s">
        <v>68</v>
      </c>
      <c r="D28" s="27" t="s">
        <v>49</v>
      </c>
      <c r="E28" s="26" t="s">
        <v>42</v>
      </c>
      <c r="F28" s="26" t="s">
        <v>42</v>
      </c>
      <c r="G28" s="26" t="s">
        <v>42</v>
      </c>
      <c r="H28" s="23" t="s">
        <v>37</v>
      </c>
      <c r="I28" s="27" t="s">
        <v>49</v>
      </c>
      <c r="J28" s="26" t="s">
        <v>42</v>
      </c>
      <c r="K28" s="26" t="s">
        <v>42</v>
      </c>
      <c r="L28" s="26" t="s">
        <v>42</v>
      </c>
      <c r="M28" s="23" t="s">
        <v>37</v>
      </c>
    </row>
    <row r="29" spans="1:13" ht="15" thickBot="1" x14ac:dyDescent="0.4">
      <c r="A29" s="20">
        <v>3.9</v>
      </c>
      <c r="B29" s="21">
        <v>28</v>
      </c>
      <c r="C29" s="22" t="s">
        <v>69</v>
      </c>
      <c r="D29" s="23" t="s">
        <v>37</v>
      </c>
      <c r="E29" s="23" t="s">
        <v>37</v>
      </c>
      <c r="F29" s="23" t="s">
        <v>37</v>
      </c>
      <c r="G29" s="23" t="s">
        <v>37</v>
      </c>
      <c r="H29" s="23" t="s">
        <v>37</v>
      </c>
      <c r="I29" s="23" t="s">
        <v>37</v>
      </c>
      <c r="J29" s="23" t="s">
        <v>37</v>
      </c>
      <c r="K29" s="23" t="s">
        <v>37</v>
      </c>
      <c r="L29" s="23" t="s">
        <v>37</v>
      </c>
      <c r="M29" s="23" t="s">
        <v>37</v>
      </c>
    </row>
    <row r="30" spans="1:13" s="18" customFormat="1" ht="15" thickBot="1" x14ac:dyDescent="0.4">
      <c r="A30" s="32" t="s">
        <v>70</v>
      </c>
      <c r="B30" s="33">
        <v>29</v>
      </c>
      <c r="C30" s="33"/>
      <c r="D30"/>
      <c r="E30"/>
      <c r="F30"/>
      <c r="G30"/>
      <c r="H30"/>
      <c r="I30"/>
      <c r="J30"/>
      <c r="K30"/>
      <c r="L30"/>
      <c r="M30"/>
    </row>
    <row r="31" spans="1:13" ht="15" thickBot="1" x14ac:dyDescent="0.4">
      <c r="A31" s="20">
        <v>4.0999999999999996</v>
      </c>
      <c r="B31" s="21">
        <v>30</v>
      </c>
      <c r="C31" s="22" t="s">
        <v>71</v>
      </c>
      <c r="D31" s="26" t="s">
        <v>42</v>
      </c>
      <c r="E31" s="26" t="s">
        <v>42</v>
      </c>
      <c r="F31" s="26" t="s">
        <v>42</v>
      </c>
      <c r="G31" s="26" t="s">
        <v>42</v>
      </c>
      <c r="H31" s="23" t="s">
        <v>37</v>
      </c>
      <c r="I31" s="26" t="s">
        <v>42</v>
      </c>
      <c r="J31" s="26" t="s">
        <v>42</v>
      </c>
      <c r="K31" s="26" t="s">
        <v>42</v>
      </c>
      <c r="L31" s="26" t="s">
        <v>42</v>
      </c>
      <c r="M31" s="34" t="s">
        <v>37</v>
      </c>
    </row>
    <row r="32" spans="1:13" ht="16" thickBot="1" x14ac:dyDescent="0.4">
      <c r="A32" s="20">
        <v>4.2</v>
      </c>
      <c r="B32" s="21">
        <v>31</v>
      </c>
      <c r="C32" s="22" t="s">
        <v>73</v>
      </c>
      <c r="D32" s="27" t="s">
        <v>49</v>
      </c>
      <c r="E32" s="26" t="s">
        <v>42</v>
      </c>
      <c r="F32" s="14" t="s">
        <v>28</v>
      </c>
      <c r="G32" s="27" t="s">
        <v>49</v>
      </c>
      <c r="H32" s="23" t="s">
        <v>37</v>
      </c>
      <c r="I32" s="27" t="s">
        <v>49</v>
      </c>
      <c r="J32" s="26" t="s">
        <v>42</v>
      </c>
      <c r="K32" s="23" t="s">
        <v>28</v>
      </c>
      <c r="L32" s="27" t="s">
        <v>49</v>
      </c>
      <c r="M32" s="34" t="s">
        <v>37</v>
      </c>
    </row>
    <row r="33" spans="1:13" ht="15" thickBot="1" x14ac:dyDescent="0.4">
      <c r="A33" s="20">
        <v>4.3</v>
      </c>
      <c r="B33" s="21">
        <v>32</v>
      </c>
      <c r="C33" s="22" t="s">
        <v>74</v>
      </c>
      <c r="D33" s="14" t="s">
        <v>28</v>
      </c>
      <c r="E33" s="14" t="s">
        <v>28</v>
      </c>
      <c r="F33" s="27" t="s">
        <v>49</v>
      </c>
      <c r="G33" s="14" t="s">
        <v>28</v>
      </c>
      <c r="H33" s="14" t="s">
        <v>28</v>
      </c>
      <c r="I33" s="23" t="s">
        <v>28</v>
      </c>
      <c r="J33" s="23" t="s">
        <v>28</v>
      </c>
      <c r="K33" s="27" t="s">
        <v>49</v>
      </c>
      <c r="L33" s="14" t="s">
        <v>28</v>
      </c>
      <c r="M33" s="14" t="s">
        <v>28</v>
      </c>
    </row>
    <row r="34" spans="1:13" ht="15" thickBot="1" x14ac:dyDescent="0.4">
      <c r="A34" s="20">
        <v>4.4000000000000004</v>
      </c>
      <c r="B34" s="21">
        <v>33</v>
      </c>
      <c r="C34" s="22" t="s">
        <v>75</v>
      </c>
      <c r="D34" s="23" t="s">
        <v>37</v>
      </c>
      <c r="E34" s="27" t="s">
        <v>49</v>
      </c>
      <c r="F34" s="14" t="s">
        <v>28</v>
      </c>
      <c r="G34" s="23" t="s">
        <v>37</v>
      </c>
      <c r="H34" s="23" t="s">
        <v>37</v>
      </c>
      <c r="I34" s="23" t="s">
        <v>37</v>
      </c>
      <c r="J34" s="27" t="s">
        <v>49</v>
      </c>
      <c r="K34" s="14" t="s">
        <v>28</v>
      </c>
      <c r="L34" s="34" t="s">
        <v>37</v>
      </c>
      <c r="M34" s="34" t="s">
        <v>37</v>
      </c>
    </row>
    <row r="35" spans="1:13" s="18" customFormat="1" ht="15" thickBot="1" x14ac:dyDescent="0.4">
      <c r="A35" s="32" t="s">
        <v>76</v>
      </c>
      <c r="B35" s="33">
        <v>34</v>
      </c>
      <c r="C35" s="33"/>
      <c r="D35"/>
      <c r="E35"/>
      <c r="F35"/>
      <c r="G35"/>
      <c r="H35"/>
      <c r="I35"/>
      <c r="J35"/>
      <c r="K35"/>
      <c r="L35"/>
      <c r="M35"/>
    </row>
    <row r="36" spans="1:13" ht="15" thickBot="1" x14ac:dyDescent="0.4">
      <c r="A36" s="20">
        <v>5.0999999999999996</v>
      </c>
      <c r="B36" s="21">
        <v>35</v>
      </c>
      <c r="C36" s="22" t="s">
        <v>77</v>
      </c>
      <c r="D36" s="14" t="s">
        <v>28</v>
      </c>
      <c r="E36" s="14" t="s">
        <v>28</v>
      </c>
      <c r="F36" s="14" t="s">
        <v>28</v>
      </c>
      <c r="G36" s="14" t="s">
        <v>28</v>
      </c>
      <c r="H36" s="14" t="s">
        <v>28</v>
      </c>
      <c r="I36" s="14" t="s">
        <v>28</v>
      </c>
      <c r="J36" s="14" t="s">
        <v>28</v>
      </c>
      <c r="K36" s="14" t="s">
        <v>28</v>
      </c>
      <c r="L36" s="14" t="s">
        <v>28</v>
      </c>
      <c r="M36" s="14" t="s">
        <v>28</v>
      </c>
    </row>
    <row r="37" spans="1:13" ht="15" thickBot="1" x14ac:dyDescent="0.4">
      <c r="A37" s="20">
        <v>5.2</v>
      </c>
      <c r="B37" s="21">
        <v>36</v>
      </c>
      <c r="C37" s="22" t="s">
        <v>78</v>
      </c>
      <c r="D37" s="14" t="s">
        <v>28</v>
      </c>
      <c r="E37" s="14" t="s">
        <v>28</v>
      </c>
      <c r="F37" s="14" t="s">
        <v>28</v>
      </c>
      <c r="G37" s="14" t="s">
        <v>28</v>
      </c>
      <c r="H37" s="14" t="s">
        <v>28</v>
      </c>
      <c r="I37" s="14" t="s">
        <v>28</v>
      </c>
      <c r="J37" s="14" t="s">
        <v>28</v>
      </c>
      <c r="K37" s="14" t="s">
        <v>28</v>
      </c>
      <c r="L37" s="14" t="s">
        <v>28</v>
      </c>
      <c r="M37" s="14" t="s">
        <v>28</v>
      </c>
    </row>
    <row r="38" spans="1:13" ht="15" thickBot="1" x14ac:dyDescent="0.4">
      <c r="A38" s="20">
        <v>5.3</v>
      </c>
      <c r="B38" s="21">
        <v>37</v>
      </c>
      <c r="C38" s="22" t="s">
        <v>79</v>
      </c>
      <c r="D38" s="14" t="s">
        <v>28</v>
      </c>
      <c r="E38" s="14" t="s">
        <v>28</v>
      </c>
      <c r="F38" s="14" t="s">
        <v>28</v>
      </c>
      <c r="G38" s="14" t="s">
        <v>28</v>
      </c>
      <c r="H38" s="14" t="s">
        <v>28</v>
      </c>
      <c r="I38" s="14" t="s">
        <v>28</v>
      </c>
      <c r="J38" s="14" t="s">
        <v>28</v>
      </c>
      <c r="K38" s="14" t="s">
        <v>28</v>
      </c>
      <c r="L38" s="14" t="s">
        <v>28</v>
      </c>
      <c r="M38" s="14" t="s">
        <v>28</v>
      </c>
    </row>
    <row r="39" spans="1:13" ht="15" thickBot="1" x14ac:dyDescent="0.4">
      <c r="A39" s="20">
        <v>5.4</v>
      </c>
      <c r="B39" s="21">
        <v>38</v>
      </c>
      <c r="C39" s="22" t="s">
        <v>80</v>
      </c>
      <c r="D39" s="14" t="s">
        <v>28</v>
      </c>
      <c r="E39" s="14" t="s">
        <v>28</v>
      </c>
      <c r="F39" t="e">
        <v>#VALUE!</v>
      </c>
      <c r="G39" s="14" t="s">
        <v>28</v>
      </c>
      <c r="H39" s="14" t="s">
        <v>28</v>
      </c>
      <c r="I39" s="14" t="s">
        <v>28</v>
      </c>
      <c r="J39" s="14" t="s">
        <v>28</v>
      </c>
      <c r="K39" t="e">
        <v>#VALUE!</v>
      </c>
      <c r="L39" s="14" t="s">
        <v>28</v>
      </c>
      <c r="M39" s="14" t="s">
        <v>28</v>
      </c>
    </row>
    <row r="40" spans="1:13" ht="15" thickBot="1" x14ac:dyDescent="0.4">
      <c r="A40" s="20">
        <v>5.5</v>
      </c>
      <c r="B40" s="21">
        <v>39</v>
      </c>
      <c r="C40" s="22" t="s">
        <v>81</v>
      </c>
    </row>
    <row r="41" spans="1:13" ht="15" thickBot="1" x14ac:dyDescent="0.4">
      <c r="A41" s="20">
        <v>5.6</v>
      </c>
      <c r="B41" s="21">
        <v>40</v>
      </c>
      <c r="C41" s="22" t="s">
        <v>82</v>
      </c>
    </row>
    <row r="42" spans="1:13" ht="15" thickBot="1" x14ac:dyDescent="0.4">
      <c r="A42" s="20">
        <v>5.7</v>
      </c>
      <c r="B42" s="21">
        <v>41</v>
      </c>
      <c r="C42" s="22" t="s">
        <v>83</v>
      </c>
      <c r="D42" s="14" t="s">
        <v>28</v>
      </c>
      <c r="E42" s="14" t="s">
        <v>28</v>
      </c>
      <c r="G42" s="14" t="s">
        <v>28</v>
      </c>
      <c r="H42" s="14" t="s">
        <v>28</v>
      </c>
      <c r="I42" s="14" t="s">
        <v>28</v>
      </c>
      <c r="J42" s="14" t="s">
        <v>28</v>
      </c>
      <c r="L42" s="14" t="s">
        <v>28</v>
      </c>
      <c r="M42" s="14" t="s">
        <v>28</v>
      </c>
    </row>
    <row r="43" spans="1:13" ht="15" thickBot="1" x14ac:dyDescent="0.4">
      <c r="A43" s="20">
        <v>5.8</v>
      </c>
      <c r="B43" s="21">
        <v>42</v>
      </c>
      <c r="C43" s="22" t="s">
        <v>84</v>
      </c>
      <c r="D43" s="14" t="s">
        <v>28</v>
      </c>
      <c r="E43" s="23" t="s">
        <v>37</v>
      </c>
      <c r="F43" s="23" t="s">
        <v>37</v>
      </c>
      <c r="G43" s="14" t="s">
        <v>28</v>
      </c>
      <c r="H43" s="14" t="s">
        <v>28</v>
      </c>
      <c r="I43" s="14" t="s">
        <v>28</v>
      </c>
      <c r="J43" s="23" t="s">
        <v>37</v>
      </c>
      <c r="K43" s="23" t="s">
        <v>37</v>
      </c>
      <c r="L43" s="14" t="s">
        <v>28</v>
      </c>
      <c r="M43" s="14" t="s">
        <v>28</v>
      </c>
    </row>
    <row r="44" spans="1:13" ht="15" thickBot="1" x14ac:dyDescent="0.4">
      <c r="A44" s="20">
        <v>5.9</v>
      </c>
      <c r="B44" s="21">
        <v>43</v>
      </c>
      <c r="C44" s="22" t="s">
        <v>85</v>
      </c>
    </row>
    <row r="45" spans="1:13" ht="15" thickBot="1" x14ac:dyDescent="0.4">
      <c r="A45" s="20">
        <v>6</v>
      </c>
      <c r="B45" s="21">
        <v>44</v>
      </c>
      <c r="C45" s="22" t="s">
        <v>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537C-F6EF-482D-B536-E78449476006}">
  <dimension ref="A1:J40"/>
  <sheetViews>
    <sheetView zoomScale="74" zoomScaleNormal="74" workbookViewId="0">
      <selection sqref="A1:XFD1048576"/>
    </sheetView>
  </sheetViews>
  <sheetFormatPr defaultRowHeight="14.5" x14ac:dyDescent="0.35"/>
  <cols>
    <col min="1" max="1" width="37.81640625" style="41" customWidth="1"/>
    <col min="2" max="2" width="11.26953125" customWidth="1"/>
    <col min="3" max="3" width="10.08984375" customWidth="1"/>
    <col min="4" max="4" width="9.6328125" customWidth="1"/>
    <col min="5" max="5" width="9.7265625" customWidth="1"/>
    <col min="6" max="6" width="9.81640625" customWidth="1"/>
    <col min="7" max="7" width="4.08984375" style="38" customWidth="1"/>
    <col min="8" max="8" width="4.81640625" style="38" customWidth="1"/>
    <col min="9" max="10" width="8.7265625" style="38"/>
  </cols>
  <sheetData>
    <row r="1" spans="1:10" ht="44" customHeight="1" x14ac:dyDescent="0.35">
      <c r="A1" s="50" t="s">
        <v>1</v>
      </c>
      <c r="B1" s="42"/>
      <c r="C1" s="43"/>
      <c r="D1" s="43"/>
      <c r="E1" s="43"/>
      <c r="F1" s="43"/>
    </row>
    <row r="2" spans="1:10" s="7" customFormat="1" ht="62" customHeight="1" x14ac:dyDescent="0.35">
      <c r="A2" s="50"/>
      <c r="B2" s="44" t="s">
        <v>20</v>
      </c>
      <c r="C2" s="44" t="s">
        <v>15</v>
      </c>
      <c r="D2" s="44" t="s">
        <v>16</v>
      </c>
      <c r="E2" s="44" t="s">
        <v>17</v>
      </c>
      <c r="F2" s="44" t="s">
        <v>18</v>
      </c>
      <c r="G2" s="37"/>
      <c r="H2" s="37"/>
      <c r="I2" s="37"/>
      <c r="J2" s="37"/>
    </row>
    <row r="3" spans="1:10" x14ac:dyDescent="0.35">
      <c r="A3" s="39" t="s">
        <v>27</v>
      </c>
      <c r="B3" s="14"/>
      <c r="C3" s="14"/>
      <c r="D3" s="14"/>
      <c r="E3" s="14"/>
      <c r="F3" s="14"/>
    </row>
    <row r="4" spans="1:10" x14ac:dyDescent="0.35">
      <c r="A4" s="39" t="s">
        <v>31</v>
      </c>
      <c r="B4" s="14"/>
      <c r="C4" s="14"/>
      <c r="D4" s="14"/>
      <c r="E4" s="14"/>
      <c r="F4" s="14"/>
    </row>
    <row r="5" spans="1:10" x14ac:dyDescent="0.35">
      <c r="A5" s="40" t="s">
        <v>36</v>
      </c>
      <c r="B5" s="14"/>
      <c r="C5" s="14"/>
      <c r="D5" s="23"/>
      <c r="E5" s="14"/>
      <c r="F5" s="14"/>
    </row>
    <row r="6" spans="1:10" x14ac:dyDescent="0.35">
      <c r="A6" s="40" t="s">
        <v>41</v>
      </c>
      <c r="B6" s="26"/>
      <c r="C6" s="26"/>
      <c r="D6" s="26"/>
      <c r="E6" s="26"/>
      <c r="F6" s="26"/>
    </row>
    <row r="7" spans="1:10" x14ac:dyDescent="0.35">
      <c r="A7" s="40" t="s">
        <v>45</v>
      </c>
      <c r="B7" s="14"/>
      <c r="C7" s="14"/>
      <c r="D7" s="23"/>
      <c r="E7" s="14"/>
      <c r="F7" s="14"/>
    </row>
    <row r="8" spans="1:10" x14ac:dyDescent="0.35">
      <c r="A8" s="40" t="s">
        <v>46</v>
      </c>
      <c r="B8" s="14"/>
      <c r="C8" s="14"/>
      <c r="D8" s="14"/>
      <c r="E8" s="14"/>
      <c r="F8" s="14"/>
    </row>
    <row r="9" spans="1:10" x14ac:dyDescent="0.35">
      <c r="A9" s="40" t="s">
        <v>48</v>
      </c>
      <c r="B9" s="23"/>
      <c r="C9" s="23"/>
      <c r="D9" s="27"/>
      <c r="E9" s="23"/>
      <c r="F9" s="23"/>
    </row>
    <row r="10" spans="1:10" x14ac:dyDescent="0.35">
      <c r="A10" s="40" t="s">
        <v>50</v>
      </c>
      <c r="B10" s="14"/>
      <c r="C10" s="14"/>
      <c r="D10" s="14"/>
      <c r="E10" s="14"/>
      <c r="F10" s="14"/>
    </row>
    <row r="11" spans="1:10" ht="15.5" x14ac:dyDescent="0.35">
      <c r="A11" s="40" t="s">
        <v>51</v>
      </c>
      <c r="B11" s="23"/>
      <c r="C11" s="23"/>
      <c r="D11" s="23"/>
      <c r="E11" s="23"/>
      <c r="F11" s="23"/>
    </row>
    <row r="12" spans="1:10" x14ac:dyDescent="0.35">
      <c r="A12" s="40" t="s">
        <v>52</v>
      </c>
      <c r="B12" s="27"/>
      <c r="C12" s="27"/>
      <c r="D12" s="26"/>
      <c r="E12" s="27"/>
      <c r="F12" s="23"/>
    </row>
    <row r="13" spans="1:10" x14ac:dyDescent="0.35">
      <c r="A13" s="40" t="s">
        <v>54</v>
      </c>
      <c r="B13" s="26"/>
      <c r="C13" s="26"/>
      <c r="D13" s="26"/>
      <c r="E13" s="27"/>
      <c r="F13" s="26"/>
      <c r="H13" s="14"/>
      <c r="I13" s="38" t="s">
        <v>28</v>
      </c>
      <c r="J13" s="38" t="s">
        <v>89</v>
      </c>
    </row>
    <row r="14" spans="1:10" x14ac:dyDescent="0.35">
      <c r="A14" s="40" t="s">
        <v>55</v>
      </c>
      <c r="B14" s="27"/>
      <c r="C14" s="27"/>
      <c r="D14" s="27"/>
      <c r="E14" s="27"/>
      <c r="F14" s="26"/>
      <c r="H14" s="23"/>
      <c r="I14" s="38" t="s">
        <v>88</v>
      </c>
      <c r="J14" s="38" t="s">
        <v>90</v>
      </c>
    </row>
    <row r="15" spans="1:10" x14ac:dyDescent="0.35">
      <c r="A15" s="40" t="s">
        <v>56</v>
      </c>
      <c r="B15" s="14"/>
      <c r="C15" s="14"/>
      <c r="D15" s="14"/>
      <c r="E15" s="14"/>
      <c r="F15" s="14"/>
      <c r="H15" s="27"/>
      <c r="I15" s="38" t="s">
        <v>49</v>
      </c>
      <c r="J15" s="38" t="s">
        <v>91</v>
      </c>
    </row>
    <row r="16" spans="1:10" x14ac:dyDescent="0.35">
      <c r="A16" s="40" t="s">
        <v>58</v>
      </c>
      <c r="B16" s="27"/>
      <c r="C16" s="27"/>
      <c r="D16" s="26"/>
      <c r="E16" s="27"/>
      <c r="F16" s="27"/>
      <c r="H16" s="26"/>
      <c r="I16" s="38" t="s">
        <v>42</v>
      </c>
      <c r="J16" s="38" t="s">
        <v>92</v>
      </c>
    </row>
    <row r="17" spans="1:6" x14ac:dyDescent="0.35">
      <c r="A17" s="40" t="s">
        <v>60</v>
      </c>
      <c r="B17" s="23"/>
      <c r="C17" s="23"/>
      <c r="D17" s="23"/>
      <c r="E17" s="23"/>
      <c r="F17" s="14"/>
    </row>
    <row r="18" spans="1:6" x14ac:dyDescent="0.35">
      <c r="A18" s="40" t="s">
        <v>62</v>
      </c>
      <c r="B18" s="14"/>
      <c r="C18" s="14"/>
      <c r="D18" s="23"/>
      <c r="E18" s="14"/>
      <c r="F18" s="14"/>
    </row>
    <row r="19" spans="1:6" x14ac:dyDescent="0.35">
      <c r="A19" s="40" t="s">
        <v>63</v>
      </c>
      <c r="B19" s="23"/>
      <c r="C19" s="23"/>
      <c r="D19" s="23"/>
      <c r="E19" s="23"/>
      <c r="F19" s="23"/>
    </row>
    <row r="20" spans="1:6" x14ac:dyDescent="0.35">
      <c r="A20" s="40" t="s">
        <v>64</v>
      </c>
      <c r="B20" s="23"/>
      <c r="C20" s="23"/>
      <c r="D20" s="27"/>
      <c r="E20" s="23"/>
      <c r="F20" s="23"/>
    </row>
    <row r="21" spans="1:6" x14ac:dyDescent="0.35">
      <c r="A21" s="40" t="s">
        <v>65</v>
      </c>
      <c r="B21" s="23"/>
      <c r="C21" s="23"/>
      <c r="D21" s="27"/>
      <c r="E21" s="23"/>
      <c r="F21" s="23"/>
    </row>
    <row r="22" spans="1:6" x14ac:dyDescent="0.35">
      <c r="A22" s="40" t="s">
        <v>66</v>
      </c>
      <c r="B22" s="23"/>
      <c r="C22" s="27"/>
      <c r="D22" s="23"/>
      <c r="E22" s="23"/>
      <c r="F22" s="27"/>
    </row>
    <row r="23" spans="1:6" x14ac:dyDescent="0.35">
      <c r="A23" s="40" t="s">
        <v>67</v>
      </c>
      <c r="B23" s="23"/>
      <c r="C23" s="23"/>
      <c r="D23" s="23"/>
      <c r="E23" s="14"/>
      <c r="F23" s="23"/>
    </row>
    <row r="24" spans="1:6" x14ac:dyDescent="0.35">
      <c r="A24" s="40" t="s">
        <v>68</v>
      </c>
      <c r="B24" s="27"/>
      <c r="C24" s="26"/>
      <c r="D24" s="26"/>
      <c r="E24" s="26"/>
      <c r="F24" s="23"/>
    </row>
    <row r="25" spans="1:6" x14ac:dyDescent="0.35">
      <c r="A25" s="40" t="s">
        <v>69</v>
      </c>
      <c r="B25" s="23"/>
      <c r="C25" s="23"/>
      <c r="D25" s="23"/>
      <c r="E25" s="23"/>
      <c r="F25" s="23"/>
    </row>
    <row r="26" spans="1:6" x14ac:dyDescent="0.35">
      <c r="A26" s="40" t="s">
        <v>71</v>
      </c>
      <c r="B26" s="26"/>
      <c r="C26" s="26"/>
      <c r="D26" s="26"/>
      <c r="E26" s="26"/>
      <c r="F26" s="23"/>
    </row>
    <row r="27" spans="1:6" ht="15.5" x14ac:dyDescent="0.35">
      <c r="A27" s="40" t="s">
        <v>73</v>
      </c>
      <c r="B27" s="27"/>
      <c r="C27" s="26"/>
      <c r="D27" s="14"/>
      <c r="E27" s="27"/>
      <c r="F27" s="23"/>
    </row>
    <row r="28" spans="1:6" x14ac:dyDescent="0.35">
      <c r="A28" s="40" t="s">
        <v>74</v>
      </c>
      <c r="B28" s="14"/>
      <c r="C28" s="14"/>
      <c r="D28" s="27"/>
      <c r="E28" s="14"/>
      <c r="F28" s="14"/>
    </row>
    <row r="29" spans="1:6" x14ac:dyDescent="0.35">
      <c r="A29" s="40" t="s">
        <v>75</v>
      </c>
      <c r="B29" s="23"/>
      <c r="C29" s="27"/>
      <c r="D29" s="14"/>
      <c r="E29" s="23"/>
      <c r="F29" s="23"/>
    </row>
    <row r="30" spans="1:6" s="40" customFormat="1" ht="13" x14ac:dyDescent="0.35"/>
    <row r="31" spans="1:6" x14ac:dyDescent="0.35">
      <c r="A31" s="40" t="s">
        <v>77</v>
      </c>
      <c r="B31" s="14"/>
      <c r="C31" s="14"/>
      <c r="D31" s="14"/>
      <c r="E31" s="14"/>
      <c r="F31" s="14"/>
    </row>
    <row r="32" spans="1:6" x14ac:dyDescent="0.35">
      <c r="A32" s="40" t="s">
        <v>78</v>
      </c>
      <c r="B32" s="14"/>
      <c r="C32" s="14"/>
      <c r="D32" s="14"/>
      <c r="E32" s="14"/>
      <c r="F32" s="14"/>
    </row>
    <row r="33" spans="1:6" x14ac:dyDescent="0.35">
      <c r="A33" s="40" t="s">
        <v>79</v>
      </c>
      <c r="B33" s="14"/>
      <c r="C33" s="14"/>
      <c r="D33" s="14"/>
      <c r="E33" s="14"/>
      <c r="F33" s="14"/>
    </row>
    <row r="34" spans="1:6" x14ac:dyDescent="0.35">
      <c r="A34" s="40" t="s">
        <v>80</v>
      </c>
      <c r="B34" s="14"/>
      <c r="C34" s="14"/>
      <c r="E34" s="14"/>
      <c r="F34" s="14"/>
    </row>
    <row r="35" spans="1:6" x14ac:dyDescent="0.35">
      <c r="A35" s="40" t="s">
        <v>81</v>
      </c>
    </row>
    <row r="36" spans="1:6" x14ac:dyDescent="0.35">
      <c r="A36" s="40" t="s">
        <v>82</v>
      </c>
    </row>
    <row r="37" spans="1:6" x14ac:dyDescent="0.35">
      <c r="A37" s="40" t="s">
        <v>83</v>
      </c>
      <c r="B37" s="14"/>
      <c r="C37" s="14"/>
      <c r="E37" s="14"/>
      <c r="F37" s="14"/>
    </row>
    <row r="38" spans="1:6" x14ac:dyDescent="0.35">
      <c r="A38" s="40" t="s">
        <v>84</v>
      </c>
      <c r="B38" s="14"/>
      <c r="C38" s="23"/>
      <c r="D38" s="23"/>
      <c r="E38" s="14"/>
      <c r="F38" s="14"/>
    </row>
    <row r="39" spans="1:6" x14ac:dyDescent="0.35">
      <c r="A39" s="40" t="s">
        <v>85</v>
      </c>
    </row>
    <row r="40" spans="1:6" x14ac:dyDescent="0.35">
      <c r="A40" s="40" t="s">
        <v>86</v>
      </c>
    </row>
  </sheetData>
  <mergeCells count="1">
    <mergeCell ref="A1:A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355E-E258-49A8-88D1-D53D2A3D700D}">
  <dimension ref="A1:J40"/>
  <sheetViews>
    <sheetView topLeftCell="A7" workbookViewId="0">
      <selection activeCell="H13" sqref="H13:J15"/>
    </sheetView>
  </sheetViews>
  <sheetFormatPr defaultRowHeight="14.5" x14ac:dyDescent="0.35"/>
  <cols>
    <col min="1" max="1" width="37.81640625" style="41" customWidth="1"/>
    <col min="2" max="2" width="11.26953125" customWidth="1"/>
    <col min="3" max="3" width="10.08984375" customWidth="1"/>
    <col min="4" max="4" width="9.6328125" customWidth="1"/>
    <col min="5" max="5" width="9.7265625" customWidth="1"/>
    <col min="6" max="6" width="9.81640625" customWidth="1"/>
    <col min="7" max="7" width="4.08984375" style="38" customWidth="1"/>
    <col min="8" max="8" width="4.81640625" style="38" customWidth="1"/>
    <col min="9" max="10" width="8.7265625" style="38"/>
  </cols>
  <sheetData>
    <row r="1" spans="1:10" ht="44" customHeight="1" x14ac:dyDescent="0.35">
      <c r="A1" s="50" t="s">
        <v>1</v>
      </c>
      <c r="B1" s="42"/>
      <c r="C1" s="43"/>
      <c r="D1" s="43"/>
      <c r="E1" s="43"/>
      <c r="F1" s="43"/>
    </row>
    <row r="2" spans="1:10" s="7" customFormat="1" ht="62" customHeight="1" x14ac:dyDescent="0.35">
      <c r="A2" s="50"/>
      <c r="B2" s="44" t="s">
        <v>20</v>
      </c>
      <c r="C2" s="44" t="s">
        <v>15</v>
      </c>
      <c r="D2" s="44" t="s">
        <v>16</v>
      </c>
      <c r="E2" s="44" t="s">
        <v>17</v>
      </c>
      <c r="F2" s="44" t="s">
        <v>18</v>
      </c>
      <c r="G2" s="37"/>
      <c r="H2" s="37"/>
      <c r="I2" s="37"/>
      <c r="J2" s="37"/>
    </row>
    <row r="3" spans="1:10" x14ac:dyDescent="0.35">
      <c r="A3" s="39" t="s">
        <v>27</v>
      </c>
      <c r="B3" s="14"/>
      <c r="C3" s="14"/>
      <c r="D3" s="14"/>
      <c r="E3" s="14"/>
      <c r="F3" s="14"/>
    </row>
    <row r="4" spans="1:10" x14ac:dyDescent="0.35">
      <c r="A4" s="39" t="s">
        <v>31</v>
      </c>
      <c r="B4" s="14"/>
      <c r="C4" s="14"/>
      <c r="D4" s="14"/>
      <c r="E4" s="14"/>
      <c r="F4" s="14"/>
    </row>
    <row r="5" spans="1:10" x14ac:dyDescent="0.35">
      <c r="A5" s="40" t="s">
        <v>36</v>
      </c>
      <c r="B5" s="14"/>
      <c r="C5" s="14"/>
      <c r="D5" s="23"/>
      <c r="E5" s="14"/>
      <c r="F5" s="14"/>
    </row>
    <row r="6" spans="1:10" x14ac:dyDescent="0.35">
      <c r="A6" s="40" t="s">
        <v>41</v>
      </c>
      <c r="B6" s="26"/>
      <c r="C6" s="26"/>
      <c r="D6" s="26"/>
      <c r="E6" s="26"/>
      <c r="F6" s="26"/>
    </row>
    <row r="7" spans="1:10" x14ac:dyDescent="0.35">
      <c r="A7" s="40" t="s">
        <v>45</v>
      </c>
      <c r="B7" s="14"/>
      <c r="C7" s="14"/>
      <c r="D7" s="23"/>
      <c r="E7" s="14"/>
      <c r="F7" s="14"/>
    </row>
    <row r="8" spans="1:10" x14ac:dyDescent="0.35">
      <c r="A8" s="40" t="s">
        <v>46</v>
      </c>
      <c r="B8" s="14"/>
      <c r="C8" s="14"/>
      <c r="D8" s="14"/>
      <c r="E8" s="14"/>
      <c r="F8" s="14"/>
    </row>
    <row r="9" spans="1:10" x14ac:dyDescent="0.35">
      <c r="A9" s="40" t="s">
        <v>48</v>
      </c>
      <c r="B9" s="23"/>
      <c r="C9" s="23"/>
      <c r="D9" s="47"/>
      <c r="E9" s="23"/>
      <c r="F9" s="23"/>
    </row>
    <row r="10" spans="1:10" x14ac:dyDescent="0.35">
      <c r="A10" s="40" t="s">
        <v>50</v>
      </c>
      <c r="B10" s="14"/>
      <c r="C10" s="14"/>
      <c r="D10" s="14"/>
      <c r="E10" s="14"/>
      <c r="F10" s="14"/>
    </row>
    <row r="11" spans="1:10" ht="15.5" x14ac:dyDescent="0.35">
      <c r="A11" s="40" t="s">
        <v>51</v>
      </c>
      <c r="B11" s="23"/>
      <c r="C11" s="23"/>
      <c r="D11" s="23"/>
      <c r="E11" s="23"/>
      <c r="F11" s="23"/>
    </row>
    <row r="12" spans="1:10" x14ac:dyDescent="0.35">
      <c r="A12" s="40" t="s">
        <v>52</v>
      </c>
      <c r="B12" s="47"/>
      <c r="C12" s="47"/>
      <c r="D12" s="47"/>
      <c r="E12" s="47"/>
      <c r="F12" s="23"/>
    </row>
    <row r="13" spans="1:10" x14ac:dyDescent="0.35">
      <c r="A13" s="40" t="s">
        <v>54</v>
      </c>
      <c r="B13" s="47"/>
      <c r="C13" s="47"/>
      <c r="D13" s="47"/>
      <c r="E13" s="47"/>
      <c r="F13" s="47"/>
      <c r="H13" s="14"/>
      <c r="I13" s="38" t="s">
        <v>28</v>
      </c>
      <c r="J13" s="38" t="s">
        <v>89</v>
      </c>
    </row>
    <row r="14" spans="1:10" x14ac:dyDescent="0.35">
      <c r="A14" s="40" t="s">
        <v>55</v>
      </c>
      <c r="B14" s="47"/>
      <c r="C14" s="47"/>
      <c r="D14" s="47"/>
      <c r="E14" s="47"/>
      <c r="F14" s="47"/>
      <c r="H14" s="23"/>
      <c r="I14" s="38" t="s">
        <v>88</v>
      </c>
      <c r="J14" s="38" t="s">
        <v>90</v>
      </c>
    </row>
    <row r="15" spans="1:10" x14ac:dyDescent="0.35">
      <c r="A15" s="40" t="s">
        <v>56</v>
      </c>
      <c r="B15" s="14"/>
      <c r="C15" s="14"/>
      <c r="D15" s="14"/>
      <c r="E15" s="14"/>
      <c r="F15" s="14"/>
      <c r="H15" s="27"/>
      <c r="I15" s="38" t="s">
        <v>49</v>
      </c>
      <c r="J15" s="38" t="s">
        <v>97</v>
      </c>
    </row>
    <row r="16" spans="1:10" x14ac:dyDescent="0.35">
      <c r="A16" s="40" t="s">
        <v>58</v>
      </c>
      <c r="B16" s="47"/>
      <c r="C16" s="47"/>
      <c r="D16" s="47"/>
      <c r="E16" s="47"/>
      <c r="F16" s="47"/>
    </row>
    <row r="17" spans="1:6" x14ac:dyDescent="0.35">
      <c r="A17" s="40" t="s">
        <v>60</v>
      </c>
      <c r="B17" s="23"/>
      <c r="C17" s="23"/>
      <c r="D17" s="23"/>
      <c r="E17" s="23"/>
      <c r="F17" s="14"/>
    </row>
    <row r="18" spans="1:6" x14ac:dyDescent="0.35">
      <c r="A18" s="40" t="s">
        <v>62</v>
      </c>
      <c r="B18" s="14"/>
      <c r="C18" s="14"/>
      <c r="D18" s="23"/>
      <c r="E18" s="14"/>
      <c r="F18" s="14"/>
    </row>
    <row r="19" spans="1:6" x14ac:dyDescent="0.35">
      <c r="A19" s="40" t="s">
        <v>63</v>
      </c>
      <c r="B19" s="23"/>
      <c r="C19" s="23"/>
      <c r="D19" s="23"/>
      <c r="E19" s="23"/>
      <c r="F19" s="23"/>
    </row>
    <row r="20" spans="1:6" x14ac:dyDescent="0.35">
      <c r="A20" s="40" t="s">
        <v>64</v>
      </c>
      <c r="B20" s="23"/>
      <c r="C20" s="23"/>
      <c r="D20" s="47"/>
      <c r="E20" s="23"/>
      <c r="F20" s="23"/>
    </row>
    <row r="21" spans="1:6" x14ac:dyDescent="0.35">
      <c r="A21" s="40" t="s">
        <v>65</v>
      </c>
      <c r="B21" s="23"/>
      <c r="C21" s="23"/>
      <c r="D21" s="47"/>
      <c r="E21" s="23"/>
      <c r="F21" s="23"/>
    </row>
    <row r="22" spans="1:6" x14ac:dyDescent="0.35">
      <c r="A22" s="40" t="s">
        <v>66</v>
      </c>
      <c r="B22" s="23"/>
      <c r="C22" s="47"/>
      <c r="D22" s="23"/>
      <c r="E22" s="23"/>
      <c r="F22" s="47"/>
    </row>
    <row r="23" spans="1:6" x14ac:dyDescent="0.35">
      <c r="A23" s="40" t="s">
        <v>67</v>
      </c>
      <c r="B23" s="23"/>
      <c r="C23" s="23"/>
      <c r="D23" s="23"/>
      <c r="E23" s="14"/>
      <c r="F23" s="23"/>
    </row>
    <row r="24" spans="1:6" x14ac:dyDescent="0.35">
      <c r="A24" s="40" t="s">
        <v>68</v>
      </c>
      <c r="B24" s="47"/>
      <c r="C24" s="47"/>
      <c r="D24" s="47"/>
      <c r="E24" s="47"/>
      <c r="F24" s="23"/>
    </row>
    <row r="25" spans="1:6" x14ac:dyDescent="0.35">
      <c r="A25" s="40" t="s">
        <v>69</v>
      </c>
      <c r="B25" s="23"/>
      <c r="C25" s="23"/>
      <c r="D25" s="23"/>
      <c r="E25" s="23"/>
      <c r="F25" s="23"/>
    </row>
    <row r="26" spans="1:6" x14ac:dyDescent="0.35">
      <c r="A26" s="40" t="s">
        <v>71</v>
      </c>
      <c r="B26" s="47"/>
      <c r="C26" s="47"/>
      <c r="D26" s="47"/>
      <c r="E26" s="47"/>
      <c r="F26" s="23"/>
    </row>
    <row r="27" spans="1:6" ht="15.5" x14ac:dyDescent="0.35">
      <c r="A27" s="40" t="s">
        <v>73</v>
      </c>
      <c r="B27" s="47"/>
      <c r="C27" s="47"/>
      <c r="D27" s="14"/>
      <c r="E27" s="47"/>
      <c r="F27" s="23"/>
    </row>
    <row r="28" spans="1:6" x14ac:dyDescent="0.35">
      <c r="A28" s="40" t="s">
        <v>74</v>
      </c>
      <c r="B28" s="14"/>
      <c r="C28" s="14"/>
      <c r="D28" s="47"/>
      <c r="E28" s="14"/>
      <c r="F28" s="14"/>
    </row>
    <row r="29" spans="1:6" x14ac:dyDescent="0.35">
      <c r="A29" s="40" t="s">
        <v>75</v>
      </c>
      <c r="B29" s="23"/>
      <c r="C29" s="47"/>
      <c r="D29" s="14"/>
      <c r="E29" s="23"/>
      <c r="F29" s="23"/>
    </row>
    <row r="30" spans="1:6" s="40" customFormat="1" ht="13" x14ac:dyDescent="0.35"/>
    <row r="31" spans="1:6" x14ac:dyDescent="0.35">
      <c r="A31" s="40" t="s">
        <v>77</v>
      </c>
      <c r="B31" s="14"/>
      <c r="C31" s="14"/>
      <c r="D31" s="14"/>
      <c r="E31" s="14"/>
      <c r="F31" s="14"/>
    </row>
    <row r="32" spans="1:6" x14ac:dyDescent="0.35">
      <c r="A32" s="40" t="s">
        <v>78</v>
      </c>
      <c r="B32" s="14"/>
      <c r="C32" s="14"/>
      <c r="D32" s="14"/>
      <c r="E32" s="14"/>
      <c r="F32" s="14"/>
    </row>
    <row r="33" spans="1:6" x14ac:dyDescent="0.35">
      <c r="A33" s="40" t="s">
        <v>79</v>
      </c>
      <c r="B33" s="14"/>
      <c r="C33" s="14"/>
      <c r="D33" s="14"/>
      <c r="E33" s="14"/>
      <c r="F33" s="14"/>
    </row>
    <row r="34" spans="1:6" x14ac:dyDescent="0.35">
      <c r="A34" s="40" t="s">
        <v>80</v>
      </c>
      <c r="B34" s="14"/>
      <c r="C34" s="14"/>
      <c r="E34" s="14"/>
      <c r="F34" s="14"/>
    </row>
    <row r="35" spans="1:6" x14ac:dyDescent="0.35">
      <c r="A35" s="40" t="s">
        <v>81</v>
      </c>
    </row>
    <row r="36" spans="1:6" x14ac:dyDescent="0.35">
      <c r="A36" s="40" t="s">
        <v>82</v>
      </c>
    </row>
    <row r="37" spans="1:6" x14ac:dyDescent="0.35">
      <c r="A37" s="40" t="s">
        <v>83</v>
      </c>
      <c r="B37" s="14"/>
      <c r="C37" s="14"/>
      <c r="E37" s="14"/>
      <c r="F37" s="14"/>
    </row>
    <row r="38" spans="1:6" x14ac:dyDescent="0.35">
      <c r="A38" s="40" t="s">
        <v>84</v>
      </c>
      <c r="B38" s="14"/>
      <c r="C38" s="23"/>
      <c r="D38" s="23"/>
      <c r="E38" s="14"/>
      <c r="F38" s="14"/>
    </row>
    <row r="39" spans="1:6" x14ac:dyDescent="0.35">
      <c r="A39" s="40" t="s">
        <v>85</v>
      </c>
    </row>
    <row r="40" spans="1:6" x14ac:dyDescent="0.35">
      <c r="A40" s="40" t="s">
        <v>86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A5CC-50EF-45AD-9430-2110A12F8EC1}">
  <dimension ref="A1:F26"/>
  <sheetViews>
    <sheetView tabSelected="1" workbookViewId="0">
      <selection activeCell="C1" sqref="C1:C1048576"/>
    </sheetView>
  </sheetViews>
  <sheetFormatPr defaultRowHeight="14.5" x14ac:dyDescent="0.35"/>
  <cols>
    <col min="1" max="1" width="32.453125" customWidth="1"/>
    <col min="3" max="3" width="11.90625" customWidth="1"/>
  </cols>
  <sheetData>
    <row r="1" spans="1:6" ht="58" x14ac:dyDescent="0.35">
      <c r="A1" s="46" t="s">
        <v>100</v>
      </c>
      <c r="B1" s="44" t="s">
        <v>20</v>
      </c>
      <c r="C1" s="44" t="s">
        <v>15</v>
      </c>
      <c r="D1" s="44" t="s">
        <v>16</v>
      </c>
      <c r="E1" s="44" t="s">
        <v>17</v>
      </c>
      <c r="F1" s="44" t="s">
        <v>18</v>
      </c>
    </row>
    <row r="2" spans="1:6" x14ac:dyDescent="0.35">
      <c r="A2" s="39" t="s">
        <v>27</v>
      </c>
      <c r="B2" s="14" t="s">
        <v>95</v>
      </c>
      <c r="C2" s="14" t="s">
        <v>95</v>
      </c>
      <c r="D2" s="14" t="s">
        <v>95</v>
      </c>
      <c r="E2" s="14" t="s">
        <v>95</v>
      </c>
      <c r="F2" s="14" t="s">
        <v>95</v>
      </c>
    </row>
    <row r="3" spans="1:6" x14ac:dyDescent="0.35">
      <c r="A3" s="39" t="s">
        <v>31</v>
      </c>
      <c r="B3" s="14" t="s">
        <v>95</v>
      </c>
      <c r="C3" s="14" t="s">
        <v>95</v>
      </c>
      <c r="D3" s="14" t="s">
        <v>95</v>
      </c>
      <c r="E3" s="14" t="s">
        <v>95</v>
      </c>
      <c r="F3" s="14" t="s">
        <v>95</v>
      </c>
    </row>
    <row r="4" spans="1:6" x14ac:dyDescent="0.35">
      <c r="A4" s="40" t="s">
        <v>46</v>
      </c>
      <c r="B4" s="14" t="s">
        <v>95</v>
      </c>
      <c r="C4" s="14" t="s">
        <v>95</v>
      </c>
      <c r="D4" s="14" t="s">
        <v>95</v>
      </c>
      <c r="E4" s="14" t="s">
        <v>95</v>
      </c>
      <c r="F4" s="14" t="s">
        <v>95</v>
      </c>
    </row>
    <row r="5" spans="1:6" x14ac:dyDescent="0.35">
      <c r="A5" s="40" t="s">
        <v>50</v>
      </c>
      <c r="B5" s="14" t="s">
        <v>95</v>
      </c>
      <c r="C5" s="14" t="s">
        <v>95</v>
      </c>
      <c r="D5" s="14" t="s">
        <v>95</v>
      </c>
      <c r="E5" s="14" t="s">
        <v>95</v>
      </c>
      <c r="F5" s="14" t="s">
        <v>95</v>
      </c>
    </row>
    <row r="6" spans="1:6" x14ac:dyDescent="0.35">
      <c r="A6" s="40" t="s">
        <v>56</v>
      </c>
      <c r="B6" s="14" t="s">
        <v>95</v>
      </c>
      <c r="C6" s="14" t="s">
        <v>95</v>
      </c>
      <c r="D6" s="14" t="s">
        <v>95</v>
      </c>
      <c r="E6" s="14" t="s">
        <v>95</v>
      </c>
      <c r="F6" s="14" t="s">
        <v>95</v>
      </c>
    </row>
    <row r="7" spans="1:6" x14ac:dyDescent="0.35">
      <c r="A7" s="40" t="s">
        <v>62</v>
      </c>
      <c r="B7" s="14" t="s">
        <v>95</v>
      </c>
      <c r="C7" s="14" t="s">
        <v>95</v>
      </c>
      <c r="D7" s="23" t="s">
        <v>99</v>
      </c>
      <c r="E7" s="14" t="s">
        <v>95</v>
      </c>
      <c r="F7" s="14" t="s">
        <v>95</v>
      </c>
    </row>
    <row r="8" spans="1:6" x14ac:dyDescent="0.35">
      <c r="A8" s="40" t="s">
        <v>36</v>
      </c>
      <c r="B8" s="14" t="s">
        <v>95</v>
      </c>
      <c r="C8" s="14" t="s">
        <v>95</v>
      </c>
      <c r="D8" s="23" t="s">
        <v>99</v>
      </c>
      <c r="E8" s="14" t="s">
        <v>95</v>
      </c>
      <c r="F8" s="14" t="s">
        <v>95</v>
      </c>
    </row>
    <row r="9" spans="1:6" x14ac:dyDescent="0.35">
      <c r="A9" s="40" t="s">
        <v>45</v>
      </c>
      <c r="B9" s="14" t="s">
        <v>95</v>
      </c>
      <c r="C9" s="14" t="s">
        <v>95</v>
      </c>
      <c r="D9" s="23" t="s">
        <v>99</v>
      </c>
      <c r="E9" s="14" t="s">
        <v>95</v>
      </c>
      <c r="F9" s="14" t="s">
        <v>95</v>
      </c>
    </row>
    <row r="10" spans="1:6" x14ac:dyDescent="0.35">
      <c r="A10" s="40" t="s">
        <v>67</v>
      </c>
      <c r="B10" s="23" t="s">
        <v>99</v>
      </c>
      <c r="C10" s="23" t="s">
        <v>99</v>
      </c>
      <c r="D10" s="23" t="s">
        <v>99</v>
      </c>
      <c r="E10" s="14" t="s">
        <v>95</v>
      </c>
      <c r="F10" s="23" t="s">
        <v>99</v>
      </c>
    </row>
    <row r="11" spans="1:6" x14ac:dyDescent="0.35">
      <c r="A11" s="40" t="s">
        <v>60</v>
      </c>
      <c r="B11" s="23" t="s">
        <v>99</v>
      </c>
      <c r="C11" s="23" t="s">
        <v>99</v>
      </c>
      <c r="D11" s="23" t="s">
        <v>99</v>
      </c>
      <c r="E11" s="23" t="s">
        <v>99</v>
      </c>
      <c r="F11" s="14" t="s">
        <v>95</v>
      </c>
    </row>
    <row r="12" spans="1:6" ht="15.5" x14ac:dyDescent="0.35">
      <c r="A12" s="40" t="s">
        <v>103</v>
      </c>
      <c r="B12" s="23" t="s">
        <v>99</v>
      </c>
      <c r="C12" s="23" t="s">
        <v>99</v>
      </c>
      <c r="D12" s="23" t="s">
        <v>99</v>
      </c>
      <c r="E12" s="23" t="s">
        <v>99</v>
      </c>
      <c r="F12" s="23" t="s">
        <v>99</v>
      </c>
    </row>
    <row r="13" spans="1:6" x14ac:dyDescent="0.35">
      <c r="A13" s="40" t="s">
        <v>69</v>
      </c>
      <c r="B13" s="23" t="s">
        <v>99</v>
      </c>
      <c r="C13" s="23" t="s">
        <v>99</v>
      </c>
      <c r="D13" s="23" t="s">
        <v>99</v>
      </c>
      <c r="E13" s="23" t="s">
        <v>99</v>
      </c>
      <c r="F13" s="23" t="s">
        <v>99</v>
      </c>
    </row>
    <row r="14" spans="1:6" x14ac:dyDescent="0.35">
      <c r="A14" s="40" t="s">
        <v>74</v>
      </c>
      <c r="B14" s="14" t="s">
        <v>95</v>
      </c>
      <c r="C14" s="14" t="s">
        <v>95</v>
      </c>
      <c r="D14" s="47" t="s">
        <v>98</v>
      </c>
      <c r="E14" s="14" t="s">
        <v>95</v>
      </c>
      <c r="F14" s="14" t="s">
        <v>95</v>
      </c>
    </row>
    <row r="15" spans="1:6" ht="15.5" x14ac:dyDescent="0.35">
      <c r="A15" s="40" t="s">
        <v>104</v>
      </c>
      <c r="B15" s="47" t="s">
        <v>98</v>
      </c>
      <c r="C15" s="47" t="s">
        <v>98</v>
      </c>
      <c r="D15" s="14" t="s">
        <v>95</v>
      </c>
      <c r="E15" s="47" t="s">
        <v>98</v>
      </c>
      <c r="F15" s="23" t="s">
        <v>99</v>
      </c>
    </row>
    <row r="16" spans="1:6" x14ac:dyDescent="0.35">
      <c r="A16" s="40" t="s">
        <v>75</v>
      </c>
      <c r="B16" s="23" t="s">
        <v>99</v>
      </c>
      <c r="C16" s="47" t="s">
        <v>98</v>
      </c>
      <c r="D16" s="14" t="s">
        <v>95</v>
      </c>
      <c r="E16" s="23" t="s">
        <v>99</v>
      </c>
      <c r="F16" s="23" t="s">
        <v>99</v>
      </c>
    </row>
    <row r="17" spans="1:6" x14ac:dyDescent="0.35">
      <c r="A17" s="40" t="s">
        <v>48</v>
      </c>
      <c r="B17" s="23" t="s">
        <v>99</v>
      </c>
      <c r="C17" s="23" t="s">
        <v>99</v>
      </c>
      <c r="D17" s="47" t="s">
        <v>98</v>
      </c>
      <c r="E17" s="23" t="s">
        <v>99</v>
      </c>
      <c r="F17" s="23" t="s">
        <v>99</v>
      </c>
    </row>
    <row r="18" spans="1:6" x14ac:dyDescent="0.35">
      <c r="A18" s="40" t="s">
        <v>101</v>
      </c>
      <c r="B18" s="23" t="s">
        <v>99</v>
      </c>
      <c r="C18" s="23" t="s">
        <v>99</v>
      </c>
      <c r="D18" s="47" t="s">
        <v>98</v>
      </c>
      <c r="E18" s="23" t="s">
        <v>99</v>
      </c>
      <c r="F18" s="23" t="s">
        <v>99</v>
      </c>
    </row>
    <row r="19" spans="1:6" x14ac:dyDescent="0.35">
      <c r="A19" s="40" t="s">
        <v>66</v>
      </c>
      <c r="B19" s="23" t="s">
        <v>99</v>
      </c>
      <c r="C19" s="47" t="s">
        <v>98</v>
      </c>
      <c r="D19" s="23" t="s">
        <v>99</v>
      </c>
      <c r="E19" s="23" t="s">
        <v>99</v>
      </c>
      <c r="F19" s="47" t="s">
        <v>98</v>
      </c>
    </row>
    <row r="20" spans="1:6" x14ac:dyDescent="0.35">
      <c r="A20" s="40" t="s">
        <v>102</v>
      </c>
      <c r="B20" s="47" t="s">
        <v>98</v>
      </c>
      <c r="C20" s="47" t="s">
        <v>98</v>
      </c>
      <c r="D20" s="47" t="s">
        <v>98</v>
      </c>
      <c r="E20" s="47" t="s">
        <v>98</v>
      </c>
      <c r="F20" s="47" t="s">
        <v>98</v>
      </c>
    </row>
    <row r="21" spans="1:6" x14ac:dyDescent="0.35">
      <c r="A21" s="40" t="s">
        <v>52</v>
      </c>
      <c r="B21" s="47" t="s">
        <v>98</v>
      </c>
      <c r="C21" s="47" t="s">
        <v>98</v>
      </c>
      <c r="D21" s="47" t="s">
        <v>98</v>
      </c>
      <c r="E21" s="47" t="s">
        <v>98</v>
      </c>
      <c r="F21" s="23" t="s">
        <v>99</v>
      </c>
    </row>
    <row r="22" spans="1:6" x14ac:dyDescent="0.35">
      <c r="A22" s="40" t="s">
        <v>54</v>
      </c>
      <c r="B22" s="47" t="s">
        <v>98</v>
      </c>
      <c r="C22" s="47" t="s">
        <v>98</v>
      </c>
      <c r="D22" s="47" t="s">
        <v>98</v>
      </c>
      <c r="E22" s="47" t="s">
        <v>98</v>
      </c>
      <c r="F22" s="47" t="s">
        <v>98</v>
      </c>
    </row>
    <row r="23" spans="1:6" x14ac:dyDescent="0.35">
      <c r="A23" s="40" t="s">
        <v>55</v>
      </c>
      <c r="B23" s="47" t="s">
        <v>98</v>
      </c>
      <c r="C23" s="47" t="s">
        <v>98</v>
      </c>
      <c r="D23" s="47" t="s">
        <v>98</v>
      </c>
      <c r="E23" s="47" t="s">
        <v>98</v>
      </c>
      <c r="F23" s="47" t="s">
        <v>98</v>
      </c>
    </row>
    <row r="24" spans="1:6" x14ac:dyDescent="0.35">
      <c r="A24" s="40" t="s">
        <v>58</v>
      </c>
      <c r="B24" s="47" t="s">
        <v>98</v>
      </c>
      <c r="C24" s="47" t="s">
        <v>98</v>
      </c>
      <c r="D24" s="47" t="s">
        <v>98</v>
      </c>
      <c r="E24" s="47" t="s">
        <v>98</v>
      </c>
      <c r="F24" s="47" t="s">
        <v>98</v>
      </c>
    </row>
    <row r="25" spans="1:6" x14ac:dyDescent="0.35">
      <c r="A25" s="40" t="s">
        <v>68</v>
      </c>
      <c r="B25" s="47" t="s">
        <v>98</v>
      </c>
      <c r="C25" s="47" t="s">
        <v>98</v>
      </c>
      <c r="D25" s="47" t="s">
        <v>98</v>
      </c>
      <c r="E25" s="47" t="s">
        <v>98</v>
      </c>
      <c r="F25" s="23" t="s">
        <v>99</v>
      </c>
    </row>
    <row r="26" spans="1:6" x14ac:dyDescent="0.35">
      <c r="A26" s="40" t="s">
        <v>71</v>
      </c>
      <c r="B26" s="47" t="s">
        <v>98</v>
      </c>
      <c r="C26" s="47" t="s">
        <v>98</v>
      </c>
      <c r="D26" s="47" t="s">
        <v>98</v>
      </c>
      <c r="E26" s="47" t="s">
        <v>98</v>
      </c>
      <c r="F26" s="23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7268-01ED-4BBF-99B6-9F277710A22B}">
  <dimension ref="A1:K46"/>
  <sheetViews>
    <sheetView workbookViewId="0">
      <selection activeCell="I5" sqref="I5"/>
    </sheetView>
  </sheetViews>
  <sheetFormatPr defaultRowHeight="14.5" x14ac:dyDescent="0.35"/>
  <cols>
    <col min="1" max="1" width="37.81640625" style="41" customWidth="1"/>
    <col min="2" max="2" width="11.26953125" customWidth="1"/>
    <col min="3" max="3" width="10.26953125" customWidth="1"/>
    <col min="4" max="4" width="9.36328125" customWidth="1"/>
    <col min="5" max="5" width="9.6328125" customWidth="1"/>
    <col min="6" max="6" width="9.81640625" customWidth="1"/>
    <col min="7" max="7" width="4.54296875" style="38" customWidth="1"/>
    <col min="8" max="8" width="5" customWidth="1"/>
    <col min="10" max="10" width="8.7265625" style="38"/>
  </cols>
  <sheetData>
    <row r="1" spans="1:10" ht="44" customHeight="1" x14ac:dyDescent="0.35">
      <c r="A1" s="51" t="s">
        <v>1</v>
      </c>
      <c r="B1" s="45"/>
      <c r="C1" s="38"/>
      <c r="D1" s="38"/>
      <c r="E1" s="38"/>
      <c r="F1" s="38"/>
      <c r="H1" s="38"/>
      <c r="I1" s="38"/>
    </row>
    <row r="2" spans="1:10" s="7" customFormat="1" ht="62" customHeight="1" x14ac:dyDescent="0.35">
      <c r="A2" s="51"/>
      <c r="B2" s="44" t="s">
        <v>20</v>
      </c>
      <c r="C2" s="44" t="s">
        <v>15</v>
      </c>
      <c r="D2" s="44" t="s">
        <v>16</v>
      </c>
      <c r="E2" s="44" t="s">
        <v>17</v>
      </c>
      <c r="F2" s="44" t="s">
        <v>18</v>
      </c>
      <c r="G2" s="37"/>
      <c r="H2" s="37"/>
      <c r="I2" s="37"/>
      <c r="J2" s="37"/>
    </row>
    <row r="3" spans="1:10" x14ac:dyDescent="0.35">
      <c r="A3" s="39" t="s">
        <v>27</v>
      </c>
      <c r="B3" s="14"/>
      <c r="C3" s="14"/>
      <c r="D3" s="14"/>
      <c r="E3" s="14"/>
      <c r="F3" s="14"/>
      <c r="H3" s="38"/>
      <c r="I3" s="38"/>
    </row>
    <row r="4" spans="1:10" x14ac:dyDescent="0.35">
      <c r="A4" s="39" t="s">
        <v>31</v>
      </c>
      <c r="B4" s="14"/>
      <c r="C4" s="14"/>
      <c r="D4" s="14"/>
      <c r="E4" s="14"/>
      <c r="F4" s="14"/>
      <c r="H4" s="38"/>
      <c r="I4" s="38"/>
    </row>
    <row r="5" spans="1:10" x14ac:dyDescent="0.35">
      <c r="A5" s="40" t="s">
        <v>36</v>
      </c>
      <c r="B5" s="14"/>
      <c r="C5" s="14"/>
      <c r="D5" s="23"/>
      <c r="E5" s="14"/>
      <c r="F5" s="14"/>
      <c r="H5" s="38"/>
      <c r="I5" s="38"/>
    </row>
    <row r="6" spans="1:10" x14ac:dyDescent="0.35">
      <c r="A6" s="40" t="s">
        <v>41</v>
      </c>
      <c r="B6" s="26"/>
      <c r="C6" s="26"/>
      <c r="D6" s="26"/>
      <c r="E6" s="26"/>
      <c r="F6" s="26"/>
      <c r="H6" s="38"/>
      <c r="I6" s="38"/>
    </row>
    <row r="7" spans="1:10" x14ac:dyDescent="0.35">
      <c r="A7" s="40" t="s">
        <v>45</v>
      </c>
      <c r="B7" s="14"/>
      <c r="C7" s="14"/>
      <c r="D7" s="23"/>
      <c r="E7" s="14"/>
      <c r="F7" s="14"/>
      <c r="H7" s="38"/>
      <c r="I7" s="38"/>
    </row>
    <row r="8" spans="1:10" x14ac:dyDescent="0.35">
      <c r="A8" s="40" t="s">
        <v>46</v>
      </c>
      <c r="B8" s="14"/>
      <c r="C8" s="14"/>
      <c r="D8" s="14"/>
      <c r="E8" s="14"/>
      <c r="F8" s="14"/>
      <c r="H8" s="38"/>
      <c r="I8" s="38"/>
    </row>
    <row r="9" spans="1:10" x14ac:dyDescent="0.35">
      <c r="A9" s="40" t="s">
        <v>48</v>
      </c>
      <c r="B9" s="23"/>
      <c r="C9" s="23"/>
      <c r="D9" s="27"/>
      <c r="E9" s="23"/>
      <c r="F9" s="23"/>
      <c r="H9" s="38"/>
      <c r="I9" s="38"/>
    </row>
    <row r="10" spans="1:10" x14ac:dyDescent="0.35">
      <c r="A10" s="40" t="s">
        <v>50</v>
      </c>
      <c r="B10" s="14"/>
      <c r="C10" s="14"/>
      <c r="D10" s="14"/>
      <c r="E10" s="14"/>
      <c r="F10" s="14"/>
      <c r="H10" s="38"/>
      <c r="I10" s="38"/>
    </row>
    <row r="11" spans="1:10" ht="15.5" x14ac:dyDescent="0.35">
      <c r="A11" s="40" t="s">
        <v>51</v>
      </c>
      <c r="B11" s="23"/>
      <c r="C11" s="23"/>
      <c r="D11" s="23"/>
      <c r="E11" s="23"/>
      <c r="F11" s="23"/>
      <c r="H11" s="38"/>
      <c r="I11" s="38"/>
    </row>
    <row r="12" spans="1:10" x14ac:dyDescent="0.35">
      <c r="A12" s="40" t="s">
        <v>52</v>
      </c>
      <c r="B12" s="27"/>
      <c r="C12" s="27"/>
      <c r="D12" s="26"/>
      <c r="E12" s="27"/>
      <c r="F12" s="23"/>
      <c r="H12" s="38"/>
      <c r="I12" s="38"/>
    </row>
    <row r="13" spans="1:10" x14ac:dyDescent="0.35">
      <c r="A13" s="40" t="s">
        <v>54</v>
      </c>
      <c r="B13" s="26"/>
      <c r="C13" s="26"/>
      <c r="D13" s="26"/>
      <c r="E13" s="27"/>
      <c r="F13" s="26"/>
      <c r="H13" s="14"/>
      <c r="I13" s="38" t="s">
        <v>28</v>
      </c>
    </row>
    <row r="14" spans="1:10" x14ac:dyDescent="0.35">
      <c r="A14" s="40" t="s">
        <v>55</v>
      </c>
      <c r="B14" s="27"/>
      <c r="C14" s="27"/>
      <c r="D14" s="27"/>
      <c r="E14" s="27"/>
      <c r="F14" s="26"/>
      <c r="H14" s="34"/>
      <c r="I14" s="38" t="s">
        <v>93</v>
      </c>
    </row>
    <row r="15" spans="1:10" x14ac:dyDescent="0.35">
      <c r="A15" s="40" t="s">
        <v>56</v>
      </c>
      <c r="B15" s="14"/>
      <c r="C15" s="14"/>
      <c r="D15" s="14"/>
      <c r="E15" s="14"/>
      <c r="F15" s="14"/>
      <c r="H15" s="23"/>
      <c r="I15" s="38" t="s">
        <v>88</v>
      </c>
    </row>
    <row r="16" spans="1:10" x14ac:dyDescent="0.35">
      <c r="A16" s="40" t="s">
        <v>58</v>
      </c>
      <c r="B16" s="27"/>
      <c r="C16" s="27"/>
      <c r="D16" s="26"/>
      <c r="E16" s="27"/>
      <c r="F16" s="27"/>
      <c r="H16" s="27"/>
      <c r="I16" s="38" t="s">
        <v>94</v>
      </c>
    </row>
    <row r="17" spans="1:11" x14ac:dyDescent="0.35">
      <c r="A17" s="40" t="s">
        <v>60</v>
      </c>
      <c r="B17" s="34"/>
      <c r="C17" s="34"/>
      <c r="D17" s="34"/>
      <c r="E17" s="34"/>
      <c r="F17" s="14"/>
      <c r="H17" s="26"/>
      <c r="I17" s="38" t="s">
        <v>87</v>
      </c>
    </row>
    <row r="18" spans="1:11" x14ac:dyDescent="0.35">
      <c r="A18" s="40" t="s">
        <v>62</v>
      </c>
      <c r="B18" s="14"/>
      <c r="C18" s="14"/>
      <c r="D18" s="14"/>
      <c r="E18" s="14"/>
      <c r="F18" s="14"/>
      <c r="H18" s="38"/>
      <c r="I18" s="38"/>
      <c r="K18" s="38"/>
    </row>
    <row r="19" spans="1:11" x14ac:dyDescent="0.35">
      <c r="A19" s="40" t="s">
        <v>63</v>
      </c>
      <c r="B19" s="23"/>
      <c r="C19" s="23"/>
      <c r="D19" s="23"/>
      <c r="E19" s="23"/>
      <c r="F19" s="23"/>
      <c r="H19" s="38"/>
      <c r="I19" s="38"/>
      <c r="K19" s="38"/>
    </row>
    <row r="20" spans="1:11" x14ac:dyDescent="0.35">
      <c r="A20" s="40" t="s">
        <v>64</v>
      </c>
      <c r="B20" s="34"/>
      <c r="C20" s="34"/>
      <c r="D20" s="27"/>
      <c r="E20" s="34"/>
      <c r="F20" s="34"/>
      <c r="H20" s="38"/>
      <c r="I20" s="38"/>
      <c r="K20" s="38"/>
    </row>
    <row r="21" spans="1:11" x14ac:dyDescent="0.35">
      <c r="A21" s="40" t="s">
        <v>65</v>
      </c>
      <c r="B21" s="34"/>
      <c r="C21" s="34"/>
      <c r="D21" s="27"/>
      <c r="E21" s="34"/>
      <c r="F21" s="34"/>
      <c r="H21" s="38"/>
      <c r="I21" s="38"/>
      <c r="K21" s="38"/>
    </row>
    <row r="22" spans="1:11" x14ac:dyDescent="0.35">
      <c r="A22" s="40" t="s">
        <v>66</v>
      </c>
      <c r="B22" s="34"/>
      <c r="C22" s="27"/>
      <c r="D22" s="34"/>
      <c r="E22" s="34"/>
      <c r="F22" s="27"/>
      <c r="H22" s="38"/>
      <c r="I22" s="38"/>
      <c r="K22" s="38"/>
    </row>
    <row r="23" spans="1:11" x14ac:dyDescent="0.35">
      <c r="A23" s="40" t="s">
        <v>67</v>
      </c>
      <c r="B23" s="23"/>
      <c r="C23" s="23"/>
      <c r="D23" s="23"/>
      <c r="E23" s="14"/>
      <c r="F23" s="23"/>
      <c r="H23" s="38"/>
      <c r="I23" s="38"/>
      <c r="K23" s="38"/>
    </row>
    <row r="24" spans="1:11" x14ac:dyDescent="0.35">
      <c r="A24" s="40" t="s">
        <v>68</v>
      </c>
      <c r="B24" s="27"/>
      <c r="C24" s="26"/>
      <c r="D24" s="26"/>
      <c r="E24" s="26"/>
      <c r="F24" s="23"/>
      <c r="H24" s="38"/>
      <c r="I24" s="38"/>
      <c r="K24" s="38"/>
    </row>
    <row r="25" spans="1:11" x14ac:dyDescent="0.35">
      <c r="A25" s="40" t="s">
        <v>69</v>
      </c>
      <c r="B25" s="23"/>
      <c r="C25" s="23"/>
      <c r="D25" s="23"/>
      <c r="E25" s="23"/>
      <c r="F25" s="23"/>
      <c r="H25" s="38"/>
      <c r="I25" s="38"/>
      <c r="K25" s="38"/>
    </row>
    <row r="26" spans="1:11" x14ac:dyDescent="0.35">
      <c r="A26" s="40" t="s">
        <v>71</v>
      </c>
      <c r="B26" s="26"/>
      <c r="C26" s="26"/>
      <c r="D26" s="26"/>
      <c r="E26" s="26"/>
      <c r="F26" s="34"/>
      <c r="H26" s="38"/>
      <c r="I26" s="38"/>
      <c r="K26" s="38"/>
    </row>
    <row r="27" spans="1:11" ht="15.5" x14ac:dyDescent="0.35">
      <c r="A27" s="40" t="s">
        <v>73</v>
      </c>
      <c r="B27" s="27"/>
      <c r="C27" s="26"/>
      <c r="D27" s="23"/>
      <c r="E27" s="27"/>
      <c r="F27" s="34"/>
      <c r="H27" s="38"/>
      <c r="I27" s="38"/>
      <c r="K27" s="38"/>
    </row>
    <row r="28" spans="1:11" x14ac:dyDescent="0.35">
      <c r="A28" s="40" t="s">
        <v>74</v>
      </c>
      <c r="B28" s="23"/>
      <c r="C28" s="23"/>
      <c r="D28" s="27"/>
      <c r="E28" s="14"/>
      <c r="F28" s="14"/>
      <c r="H28" s="38"/>
      <c r="I28" s="38"/>
      <c r="K28" s="38"/>
    </row>
    <row r="29" spans="1:11" x14ac:dyDescent="0.35">
      <c r="A29" s="40" t="s">
        <v>75</v>
      </c>
      <c r="B29" s="23"/>
      <c r="C29" s="27"/>
      <c r="D29" s="14"/>
      <c r="E29" s="34"/>
      <c r="F29" s="34"/>
      <c r="H29" s="38"/>
      <c r="I29" s="38"/>
      <c r="K29" s="38"/>
    </row>
    <row r="30" spans="1:11" s="40" customFormat="1" ht="62.5" customHeight="1" x14ac:dyDescent="0.35"/>
    <row r="31" spans="1:11" x14ac:dyDescent="0.35">
      <c r="A31" s="40" t="s">
        <v>77</v>
      </c>
      <c r="B31" s="14"/>
      <c r="C31" s="14"/>
      <c r="D31" s="14"/>
      <c r="E31" s="14"/>
      <c r="F31" s="14"/>
      <c r="H31" s="38"/>
      <c r="I31" s="38"/>
      <c r="K31" s="38"/>
    </row>
    <row r="32" spans="1:11" x14ac:dyDescent="0.35">
      <c r="A32" s="40" t="s">
        <v>78</v>
      </c>
      <c r="B32" s="14"/>
      <c r="C32" s="14"/>
      <c r="D32" s="14"/>
      <c r="E32" s="14"/>
      <c r="F32" s="14"/>
      <c r="H32" s="38"/>
      <c r="I32" s="38"/>
      <c r="K32" s="38"/>
    </row>
    <row r="33" spans="1:11" x14ac:dyDescent="0.35">
      <c r="A33" s="40" t="s">
        <v>79</v>
      </c>
      <c r="B33" s="14"/>
      <c r="C33" s="14"/>
      <c r="D33" s="14"/>
      <c r="E33" s="14"/>
      <c r="F33" s="14"/>
      <c r="H33" s="38"/>
      <c r="I33" s="38"/>
      <c r="K33" s="38"/>
    </row>
    <row r="34" spans="1:11" x14ac:dyDescent="0.35">
      <c r="A34" s="40" t="s">
        <v>80</v>
      </c>
      <c r="B34" s="14"/>
      <c r="C34" s="14"/>
      <c r="E34" s="14"/>
      <c r="F34" s="14"/>
      <c r="H34" s="38"/>
      <c r="I34" s="38"/>
      <c r="K34" s="38"/>
    </row>
    <row r="35" spans="1:11" x14ac:dyDescent="0.35">
      <c r="A35" s="40" t="s">
        <v>81</v>
      </c>
      <c r="H35" s="38"/>
      <c r="I35" s="38"/>
      <c r="K35" s="38"/>
    </row>
    <row r="36" spans="1:11" x14ac:dyDescent="0.35">
      <c r="A36" s="40" t="s">
        <v>82</v>
      </c>
      <c r="H36" s="38"/>
      <c r="I36" s="38"/>
      <c r="K36" s="38"/>
    </row>
    <row r="37" spans="1:11" x14ac:dyDescent="0.35">
      <c r="A37" s="40" t="s">
        <v>83</v>
      </c>
      <c r="B37" s="14"/>
      <c r="C37" s="14"/>
      <c r="E37" s="14"/>
      <c r="F37" s="14"/>
      <c r="H37" s="38"/>
      <c r="I37" s="38"/>
      <c r="K37" s="38"/>
    </row>
    <row r="38" spans="1:11" x14ac:dyDescent="0.35">
      <c r="A38" s="40" t="s">
        <v>84</v>
      </c>
      <c r="B38" s="14"/>
      <c r="C38" s="23"/>
      <c r="D38" s="23"/>
      <c r="E38" s="14"/>
      <c r="F38" s="14"/>
      <c r="H38" s="38"/>
      <c r="I38" s="38"/>
      <c r="K38" s="38"/>
    </row>
    <row r="39" spans="1:11" x14ac:dyDescent="0.35">
      <c r="A39" s="40" t="s">
        <v>85</v>
      </c>
      <c r="H39" s="38"/>
      <c r="I39" s="38"/>
      <c r="K39" s="38"/>
    </row>
    <row r="40" spans="1:11" x14ac:dyDescent="0.35">
      <c r="A40" s="40" t="s">
        <v>86</v>
      </c>
      <c r="H40" s="38"/>
      <c r="I40" s="38"/>
      <c r="K40" s="38"/>
    </row>
    <row r="41" spans="1:11" x14ac:dyDescent="0.35">
      <c r="H41" s="38"/>
      <c r="I41" s="38"/>
      <c r="K41" s="38"/>
    </row>
    <row r="42" spans="1:11" x14ac:dyDescent="0.35">
      <c r="H42" s="38"/>
      <c r="I42" s="38"/>
      <c r="K42" s="38"/>
    </row>
    <row r="43" spans="1:11" x14ac:dyDescent="0.35">
      <c r="H43" s="38"/>
      <c r="I43" s="38"/>
      <c r="K43" s="38"/>
    </row>
    <row r="44" spans="1:11" x14ac:dyDescent="0.35">
      <c r="H44" s="38"/>
      <c r="I44" s="38"/>
      <c r="K44" s="38"/>
    </row>
    <row r="45" spans="1:11" x14ac:dyDescent="0.35">
      <c r="H45" s="38"/>
      <c r="I45" s="38"/>
      <c r="K45" s="38"/>
    </row>
    <row r="46" spans="1:11" x14ac:dyDescent="0.35">
      <c r="H46" s="38"/>
      <c r="I46" s="38"/>
      <c r="K46" s="38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1613-C611-4817-90AD-668E11AA547B}">
  <dimension ref="A1"/>
  <sheetViews>
    <sheetView workbookViewId="0">
      <selection activeCell="J12" sqref="J12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A348-106E-41F3-9C7A-10C6E8660BF1}">
  <dimension ref="A1:J69"/>
  <sheetViews>
    <sheetView zoomScale="80" zoomScaleNormal="80" workbookViewId="0">
      <selection activeCell="L22" sqref="L22"/>
    </sheetView>
  </sheetViews>
  <sheetFormatPr defaultRowHeight="14.5" x14ac:dyDescent="0.35"/>
  <cols>
    <col min="1" max="1" width="32" customWidth="1"/>
    <col min="7" max="7" width="4.7265625" customWidth="1"/>
    <col min="8" max="8" width="5" customWidth="1"/>
    <col min="10" max="10" width="8.7265625" style="38"/>
  </cols>
  <sheetData>
    <row r="1" spans="1:9" x14ac:dyDescent="0.35">
      <c r="A1" s="51" t="s">
        <v>1</v>
      </c>
      <c r="B1" s="45"/>
      <c r="C1" s="38"/>
      <c r="D1" s="38"/>
      <c r="E1" s="38"/>
      <c r="F1" s="38"/>
      <c r="G1" s="38"/>
      <c r="H1" s="38"/>
      <c r="I1" s="38"/>
    </row>
    <row r="2" spans="1:9" ht="58" x14ac:dyDescent="0.35">
      <c r="A2" s="51"/>
      <c r="B2" s="44" t="s">
        <v>20</v>
      </c>
      <c r="C2" s="44" t="s">
        <v>15</v>
      </c>
      <c r="D2" s="44" t="s">
        <v>16</v>
      </c>
      <c r="E2" s="44" t="s">
        <v>17</v>
      </c>
      <c r="F2" s="44" t="s">
        <v>18</v>
      </c>
      <c r="G2" s="37"/>
      <c r="H2" s="37"/>
      <c r="I2" s="37"/>
    </row>
    <row r="3" spans="1:9" x14ac:dyDescent="0.35">
      <c r="A3" s="39" t="s">
        <v>27</v>
      </c>
      <c r="B3" s="14"/>
      <c r="C3" s="14"/>
      <c r="D3" s="14"/>
      <c r="E3" s="14"/>
      <c r="F3" s="14"/>
      <c r="G3" s="38"/>
      <c r="H3" s="38"/>
      <c r="I3" s="38"/>
    </row>
    <row r="4" spans="1:9" x14ac:dyDescent="0.35">
      <c r="A4" s="39" t="s">
        <v>31</v>
      </c>
      <c r="B4" s="14"/>
      <c r="C4" s="14"/>
      <c r="D4" s="14"/>
      <c r="E4" s="14"/>
      <c r="F4" s="14"/>
      <c r="G4" s="38"/>
      <c r="H4" s="38"/>
      <c r="I4" s="38"/>
    </row>
    <row r="5" spans="1:9" x14ac:dyDescent="0.35">
      <c r="A5" s="40" t="s">
        <v>36</v>
      </c>
      <c r="B5" s="14"/>
      <c r="C5" s="14"/>
      <c r="D5" s="23"/>
      <c r="E5" s="14"/>
      <c r="F5" s="14"/>
      <c r="G5" s="38"/>
      <c r="H5" s="38"/>
      <c r="I5" s="38"/>
    </row>
    <row r="6" spans="1:9" x14ac:dyDescent="0.35">
      <c r="A6" s="40" t="s">
        <v>41</v>
      </c>
      <c r="B6" s="26"/>
      <c r="C6" s="26"/>
      <c r="D6" s="26"/>
      <c r="E6" s="26"/>
      <c r="F6" s="26"/>
      <c r="G6" s="38"/>
      <c r="H6" s="38"/>
      <c r="I6" s="38"/>
    </row>
    <row r="7" spans="1:9" x14ac:dyDescent="0.35">
      <c r="A7" s="40" t="s">
        <v>45</v>
      </c>
      <c r="B7" s="14"/>
      <c r="C7" s="14"/>
      <c r="D7" s="23"/>
      <c r="E7" s="14"/>
      <c r="F7" s="14"/>
      <c r="G7" s="38"/>
      <c r="H7" s="38"/>
      <c r="I7" s="38"/>
    </row>
    <row r="8" spans="1:9" x14ac:dyDescent="0.35">
      <c r="A8" s="40" t="s">
        <v>46</v>
      </c>
      <c r="B8" s="14"/>
      <c r="C8" s="14"/>
      <c r="D8" s="14"/>
      <c r="E8" s="14"/>
      <c r="F8" s="14"/>
      <c r="G8" s="38"/>
      <c r="H8" s="38"/>
      <c r="I8" s="38"/>
    </row>
    <row r="9" spans="1:9" x14ac:dyDescent="0.35">
      <c r="A9" s="40" t="s">
        <v>48</v>
      </c>
      <c r="B9" s="23"/>
      <c r="C9" s="23"/>
      <c r="D9" s="27"/>
      <c r="E9" s="23"/>
      <c r="F9" s="23"/>
      <c r="G9" s="38"/>
      <c r="H9" s="38"/>
      <c r="I9" s="38"/>
    </row>
    <row r="10" spans="1:9" x14ac:dyDescent="0.35">
      <c r="A10" s="40" t="s">
        <v>50</v>
      </c>
      <c r="B10" s="14"/>
      <c r="C10" s="14"/>
      <c r="D10" s="14"/>
      <c r="E10" s="14"/>
      <c r="F10" s="14"/>
      <c r="G10" s="38"/>
      <c r="H10" s="38"/>
      <c r="I10" s="38"/>
    </row>
    <row r="11" spans="1:9" ht="15.5" x14ac:dyDescent="0.35">
      <c r="A11" s="40" t="s">
        <v>51</v>
      </c>
      <c r="B11" s="23"/>
      <c r="C11" s="23"/>
      <c r="D11" s="23"/>
      <c r="E11" s="23"/>
      <c r="F11" s="23"/>
      <c r="G11" s="38"/>
      <c r="H11" s="38"/>
      <c r="I11" s="38"/>
    </row>
    <row r="12" spans="1:9" x14ac:dyDescent="0.35">
      <c r="A12" s="40" t="s">
        <v>52</v>
      </c>
      <c r="B12" s="27"/>
      <c r="C12" s="27"/>
      <c r="D12" s="26"/>
      <c r="E12" s="27"/>
      <c r="F12" s="23"/>
      <c r="G12" s="38"/>
      <c r="H12" s="38"/>
      <c r="I12" s="38"/>
    </row>
    <row r="13" spans="1:9" x14ac:dyDescent="0.35">
      <c r="A13" s="40" t="s">
        <v>54</v>
      </c>
      <c r="B13" s="26"/>
      <c r="C13" s="26"/>
      <c r="D13" s="26"/>
      <c r="E13" s="27"/>
      <c r="F13" s="26"/>
      <c r="G13" s="38"/>
      <c r="H13" s="14"/>
      <c r="I13" s="38" t="s">
        <v>28</v>
      </c>
    </row>
    <row r="14" spans="1:9" x14ac:dyDescent="0.35">
      <c r="A14" s="40" t="s">
        <v>55</v>
      </c>
      <c r="B14" s="27"/>
      <c r="C14" s="27"/>
      <c r="D14" s="27"/>
      <c r="E14" s="27"/>
      <c r="F14" s="26"/>
      <c r="G14" s="38"/>
      <c r="H14" s="23"/>
      <c r="I14" s="38" t="s">
        <v>88</v>
      </c>
    </row>
    <row r="15" spans="1:9" x14ac:dyDescent="0.35">
      <c r="A15" s="40" t="s">
        <v>56</v>
      </c>
      <c r="B15" s="14"/>
      <c r="C15" s="14"/>
      <c r="D15" s="14"/>
      <c r="E15" s="14"/>
      <c r="F15" s="14"/>
      <c r="G15" s="38"/>
      <c r="H15" s="27"/>
      <c r="I15" s="38" t="s">
        <v>94</v>
      </c>
    </row>
    <row r="16" spans="1:9" x14ac:dyDescent="0.35">
      <c r="A16" s="40" t="s">
        <v>58</v>
      </c>
      <c r="B16" s="27"/>
      <c r="C16" s="27"/>
      <c r="D16" s="26"/>
      <c r="E16" s="27"/>
      <c r="F16" s="27"/>
      <c r="G16" s="38"/>
      <c r="H16" s="26"/>
      <c r="I16" s="38" t="s">
        <v>87</v>
      </c>
    </row>
    <row r="17" spans="1:9" x14ac:dyDescent="0.35">
      <c r="A17" s="40" t="s">
        <v>60</v>
      </c>
      <c r="B17" s="14"/>
      <c r="C17" s="14"/>
      <c r="D17" s="14"/>
      <c r="E17" s="14"/>
      <c r="F17" s="14"/>
      <c r="G17" s="38"/>
      <c r="H17" s="38"/>
      <c r="I17" s="38"/>
    </row>
    <row r="18" spans="1:9" x14ac:dyDescent="0.35">
      <c r="A18" s="40" t="s">
        <v>62</v>
      </c>
      <c r="B18" s="14"/>
      <c r="C18" s="14"/>
      <c r="D18" s="14"/>
      <c r="E18" s="14"/>
      <c r="F18" s="14"/>
      <c r="G18" s="38"/>
      <c r="H18" s="38"/>
      <c r="I18" s="38"/>
    </row>
    <row r="19" spans="1:9" x14ac:dyDescent="0.35">
      <c r="A19" s="40" t="s">
        <v>63</v>
      </c>
      <c r="B19" s="23"/>
      <c r="C19" s="23"/>
      <c r="D19" s="23"/>
      <c r="E19" s="23"/>
      <c r="F19" s="23"/>
      <c r="G19" s="38"/>
      <c r="H19" s="38"/>
      <c r="I19" s="38"/>
    </row>
    <row r="20" spans="1:9" x14ac:dyDescent="0.35">
      <c r="A20" s="40" t="s">
        <v>64</v>
      </c>
      <c r="B20" s="14"/>
      <c r="C20" s="14"/>
      <c r="D20" s="27"/>
      <c r="E20" s="14"/>
      <c r="F20" s="14"/>
      <c r="G20" s="38"/>
      <c r="H20" s="38"/>
      <c r="I20" s="38"/>
    </row>
    <row r="21" spans="1:9" x14ac:dyDescent="0.35">
      <c r="A21" s="40" t="s">
        <v>65</v>
      </c>
      <c r="B21" s="14"/>
      <c r="C21" s="14"/>
      <c r="D21" s="27"/>
      <c r="E21" s="14"/>
      <c r="F21" s="14"/>
      <c r="G21" s="38"/>
      <c r="H21" s="38"/>
      <c r="I21" s="38"/>
    </row>
    <row r="22" spans="1:9" x14ac:dyDescent="0.35">
      <c r="A22" s="40" t="s">
        <v>66</v>
      </c>
      <c r="B22" s="14"/>
      <c r="C22" s="27"/>
      <c r="D22" s="14"/>
      <c r="E22" s="14"/>
      <c r="F22" s="27"/>
      <c r="G22" s="38"/>
      <c r="H22" s="38"/>
      <c r="I22" s="38"/>
    </row>
    <row r="23" spans="1:9" x14ac:dyDescent="0.35">
      <c r="A23" s="40" t="s">
        <v>67</v>
      </c>
      <c r="B23" s="23"/>
      <c r="C23" s="23"/>
      <c r="D23" s="23"/>
      <c r="E23" s="14"/>
      <c r="F23" s="23"/>
      <c r="G23" s="38"/>
      <c r="H23" s="38"/>
      <c r="I23" s="38"/>
    </row>
    <row r="24" spans="1:9" x14ac:dyDescent="0.35">
      <c r="A24" s="40" t="s">
        <v>68</v>
      </c>
      <c r="B24" s="27"/>
      <c r="C24" s="26"/>
      <c r="D24" s="26"/>
      <c r="E24" s="26"/>
      <c r="F24" s="23"/>
      <c r="G24" s="38"/>
      <c r="H24" s="38"/>
      <c r="I24" s="38"/>
    </row>
    <row r="25" spans="1:9" x14ac:dyDescent="0.35">
      <c r="A25" s="40" t="s">
        <v>69</v>
      </c>
      <c r="B25" s="23"/>
      <c r="C25" s="23"/>
      <c r="D25" s="23"/>
      <c r="E25" s="23"/>
      <c r="F25" s="23"/>
      <c r="G25" s="38"/>
      <c r="H25" s="38"/>
      <c r="I25" s="38"/>
    </row>
    <row r="26" spans="1:9" x14ac:dyDescent="0.35">
      <c r="A26" s="40" t="s">
        <v>71</v>
      </c>
      <c r="B26" s="26"/>
      <c r="C26" s="26"/>
      <c r="D26" s="26"/>
      <c r="E26" s="26"/>
      <c r="F26" s="14"/>
      <c r="G26" s="38"/>
      <c r="H26" s="38"/>
      <c r="I26" s="38"/>
    </row>
    <row r="27" spans="1:9" ht="15.5" x14ac:dyDescent="0.35">
      <c r="A27" s="40" t="s">
        <v>73</v>
      </c>
      <c r="B27" s="27"/>
      <c r="C27" s="26"/>
      <c r="D27" s="23"/>
      <c r="E27" s="27"/>
      <c r="F27" s="14"/>
      <c r="G27" s="38"/>
      <c r="H27" s="38"/>
      <c r="I27" s="38"/>
    </row>
    <row r="28" spans="1:9" x14ac:dyDescent="0.35">
      <c r="A28" s="40" t="s">
        <v>74</v>
      </c>
      <c r="B28" s="23"/>
      <c r="C28" s="23"/>
      <c r="D28" s="27"/>
      <c r="E28" s="14"/>
      <c r="F28" s="14"/>
      <c r="G28" s="38"/>
      <c r="H28" s="38"/>
      <c r="I28" s="38"/>
    </row>
    <row r="29" spans="1:9" x14ac:dyDescent="0.35">
      <c r="A29" s="40" t="s">
        <v>75</v>
      </c>
      <c r="B29" s="23"/>
      <c r="C29" s="27"/>
      <c r="D29" s="14"/>
      <c r="E29" s="14"/>
      <c r="F29" s="14"/>
      <c r="G29" s="38"/>
      <c r="H29" s="38"/>
      <c r="I29" s="38"/>
    </row>
    <row r="30" spans="1:9" s="38" customFormat="1" x14ac:dyDescent="0.35"/>
    <row r="31" spans="1:9" s="38" customFormat="1" x14ac:dyDescent="0.35"/>
    <row r="32" spans="1:9" s="38" customFormat="1" x14ac:dyDescent="0.35"/>
    <row r="33" s="38" customFormat="1" x14ac:dyDescent="0.35"/>
    <row r="34" s="38" customFormat="1" x14ac:dyDescent="0.35"/>
    <row r="35" s="38" customFormat="1" x14ac:dyDescent="0.35"/>
    <row r="36" s="38" customFormat="1" x14ac:dyDescent="0.35"/>
    <row r="37" s="38" customFormat="1" x14ac:dyDescent="0.35"/>
    <row r="38" s="38" customFormat="1" x14ac:dyDescent="0.35"/>
    <row r="39" s="38" customFormat="1" x14ac:dyDescent="0.35"/>
    <row r="40" s="38" customFormat="1" x14ac:dyDescent="0.35"/>
    <row r="41" s="38" customFormat="1" x14ac:dyDescent="0.35"/>
    <row r="42" s="38" customFormat="1" x14ac:dyDescent="0.35"/>
    <row r="43" s="38" customFormat="1" x14ac:dyDescent="0.35"/>
    <row r="44" s="38" customFormat="1" x14ac:dyDescent="0.35"/>
    <row r="45" s="38" customFormat="1" x14ac:dyDescent="0.35"/>
    <row r="46" s="38" customFormat="1" x14ac:dyDescent="0.35"/>
    <row r="47" s="38" customFormat="1" x14ac:dyDescent="0.35"/>
    <row r="48" s="38" customFormat="1" x14ac:dyDescent="0.35"/>
    <row r="49" s="38" customFormat="1" x14ac:dyDescent="0.35"/>
    <row r="50" s="38" customFormat="1" x14ac:dyDescent="0.35"/>
    <row r="51" s="38" customFormat="1" x14ac:dyDescent="0.35"/>
    <row r="52" s="38" customFormat="1" x14ac:dyDescent="0.35"/>
    <row r="53" s="38" customFormat="1" x14ac:dyDescent="0.35"/>
    <row r="54" s="38" customFormat="1" x14ac:dyDescent="0.35"/>
    <row r="55" s="38" customFormat="1" x14ac:dyDescent="0.35"/>
    <row r="56" s="38" customFormat="1" x14ac:dyDescent="0.35"/>
    <row r="57" s="38" customFormat="1" x14ac:dyDescent="0.35"/>
    <row r="58" s="38" customFormat="1" x14ac:dyDescent="0.35"/>
    <row r="59" s="38" customFormat="1" x14ac:dyDescent="0.35"/>
    <row r="60" s="38" customFormat="1" x14ac:dyDescent="0.35"/>
    <row r="61" s="38" customFormat="1" x14ac:dyDescent="0.35"/>
    <row r="62" s="38" customFormat="1" x14ac:dyDescent="0.35"/>
    <row r="63" s="38" customFormat="1" x14ac:dyDescent="0.35"/>
    <row r="64" s="38" customFormat="1" x14ac:dyDescent="0.35"/>
    <row r="65" s="38" customFormat="1" x14ac:dyDescent="0.35"/>
    <row r="66" s="38" customFormat="1" x14ac:dyDescent="0.35"/>
    <row r="67" s="38" customFormat="1" x14ac:dyDescent="0.35"/>
    <row r="68" s="38" customFormat="1" x14ac:dyDescent="0.35"/>
    <row r="69" s="38" customFormat="1" x14ac:dyDescent="0.35"/>
  </sheetData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8632-EEE7-4A9F-9CBD-3C4DD49EBA0F}">
  <dimension ref="A1:J69"/>
  <sheetViews>
    <sheetView workbookViewId="0">
      <selection activeCell="M6" sqref="M6"/>
    </sheetView>
  </sheetViews>
  <sheetFormatPr defaultRowHeight="14.5" x14ac:dyDescent="0.35"/>
  <cols>
    <col min="1" max="1" width="32" customWidth="1"/>
    <col min="7" max="7" width="4.7265625" customWidth="1"/>
    <col min="8" max="8" width="5" customWidth="1"/>
    <col min="10" max="10" width="8.7265625" style="38"/>
  </cols>
  <sheetData>
    <row r="1" spans="1:9" x14ac:dyDescent="0.35">
      <c r="A1" s="51" t="s">
        <v>1</v>
      </c>
      <c r="B1" s="45"/>
      <c r="C1" s="38"/>
      <c r="D1" s="38"/>
      <c r="E1" s="38"/>
      <c r="F1" s="38"/>
      <c r="G1" s="38"/>
      <c r="H1" s="38"/>
      <c r="I1" s="38"/>
    </row>
    <row r="2" spans="1:9" ht="58" x14ac:dyDescent="0.35">
      <c r="A2" s="51"/>
      <c r="B2" s="44" t="s">
        <v>20</v>
      </c>
      <c r="C2" s="44" t="s">
        <v>15</v>
      </c>
      <c r="D2" s="44" t="s">
        <v>16</v>
      </c>
      <c r="E2" s="44" t="s">
        <v>17</v>
      </c>
      <c r="F2" s="44" t="s">
        <v>18</v>
      </c>
      <c r="G2" s="37"/>
      <c r="H2" s="37"/>
      <c r="I2" s="37"/>
    </row>
    <row r="3" spans="1:9" x14ac:dyDescent="0.35">
      <c r="A3" s="39" t="s">
        <v>27</v>
      </c>
      <c r="B3" s="14" t="s">
        <v>95</v>
      </c>
      <c r="C3" s="14" t="s">
        <v>95</v>
      </c>
      <c r="D3" s="14" t="s">
        <v>95</v>
      </c>
      <c r="E3" s="14" t="s">
        <v>96</v>
      </c>
      <c r="F3" s="14" t="s">
        <v>96</v>
      </c>
      <c r="G3" s="38"/>
      <c r="H3" s="38"/>
      <c r="I3" s="38"/>
    </row>
    <row r="4" spans="1:9" x14ac:dyDescent="0.35">
      <c r="A4" s="39" t="s">
        <v>31</v>
      </c>
      <c r="B4" s="14" t="s">
        <v>95</v>
      </c>
      <c r="C4" s="14" t="s">
        <v>95</v>
      </c>
      <c r="D4" s="14" t="s">
        <v>95</v>
      </c>
      <c r="E4" s="14" t="s">
        <v>95</v>
      </c>
      <c r="F4" s="14" t="s">
        <v>95</v>
      </c>
      <c r="G4" s="38"/>
      <c r="H4" s="38"/>
      <c r="I4" s="38"/>
    </row>
    <row r="5" spans="1:9" x14ac:dyDescent="0.35">
      <c r="A5" s="40" t="s">
        <v>36</v>
      </c>
      <c r="B5" s="14" t="s">
        <v>95</v>
      </c>
      <c r="C5" s="14" t="s">
        <v>95</v>
      </c>
      <c r="D5" s="23"/>
      <c r="E5" s="14" t="s">
        <v>95</v>
      </c>
      <c r="F5" s="14" t="s">
        <v>95</v>
      </c>
      <c r="G5" s="38"/>
      <c r="H5" s="38"/>
      <c r="I5" s="38"/>
    </row>
    <row r="6" spans="1:9" x14ac:dyDescent="0.35">
      <c r="A6" s="40" t="s">
        <v>41</v>
      </c>
      <c r="B6" s="26"/>
      <c r="C6" s="26"/>
      <c r="D6" s="26"/>
      <c r="E6" s="26"/>
      <c r="F6" s="26"/>
      <c r="G6" s="38"/>
      <c r="H6" s="38"/>
      <c r="I6" s="38"/>
    </row>
    <row r="7" spans="1:9" x14ac:dyDescent="0.35">
      <c r="A7" s="40" t="s">
        <v>45</v>
      </c>
      <c r="B7" s="14" t="s">
        <v>95</v>
      </c>
      <c r="C7" s="14" t="s">
        <v>95</v>
      </c>
      <c r="D7" s="23"/>
      <c r="E7" s="14" t="s">
        <v>95</v>
      </c>
      <c r="F7" s="14" t="s">
        <v>95</v>
      </c>
      <c r="G7" s="38"/>
      <c r="H7" s="38"/>
      <c r="I7" s="38"/>
    </row>
    <row r="8" spans="1:9" x14ac:dyDescent="0.35">
      <c r="A8" s="40" t="s">
        <v>46</v>
      </c>
      <c r="B8" s="14" t="s">
        <v>95</v>
      </c>
      <c r="C8" s="14" t="s">
        <v>95</v>
      </c>
      <c r="D8" s="14" t="s">
        <v>95</v>
      </c>
      <c r="E8" s="14" t="s">
        <v>95</v>
      </c>
      <c r="F8" s="14" t="s">
        <v>95</v>
      </c>
      <c r="G8" s="38"/>
      <c r="H8" s="38"/>
      <c r="I8" s="38"/>
    </row>
    <row r="9" spans="1:9" x14ac:dyDescent="0.35">
      <c r="A9" s="40" t="s">
        <v>48</v>
      </c>
      <c r="B9" s="23"/>
      <c r="C9" s="23"/>
      <c r="D9" s="27"/>
      <c r="E9" s="23"/>
      <c r="F9" s="23"/>
      <c r="G9" s="38"/>
      <c r="H9" s="38"/>
      <c r="I9" s="38"/>
    </row>
    <row r="10" spans="1:9" x14ac:dyDescent="0.35">
      <c r="A10" s="40" t="s">
        <v>50</v>
      </c>
      <c r="B10" s="14" t="s">
        <v>95</v>
      </c>
      <c r="C10" s="14" t="s">
        <v>95</v>
      </c>
      <c r="D10" s="14" t="s">
        <v>95</v>
      </c>
      <c r="E10" s="14" t="s">
        <v>95</v>
      </c>
      <c r="F10" s="14" t="s">
        <v>95</v>
      </c>
      <c r="G10" s="38"/>
      <c r="H10" s="38"/>
      <c r="I10" s="38"/>
    </row>
    <row r="11" spans="1:9" ht="15.5" x14ac:dyDescent="0.35">
      <c r="A11" s="40" t="s">
        <v>51</v>
      </c>
      <c r="B11" s="23"/>
      <c r="C11" s="23"/>
      <c r="D11" s="23"/>
      <c r="E11" s="23"/>
      <c r="F11" s="23"/>
      <c r="G11" s="38"/>
      <c r="H11" s="38"/>
      <c r="I11" s="38"/>
    </row>
    <row r="12" spans="1:9" x14ac:dyDescent="0.35">
      <c r="A12" s="40" t="s">
        <v>52</v>
      </c>
      <c r="B12" s="27"/>
      <c r="C12" s="27"/>
      <c r="D12" s="26"/>
      <c r="E12" s="27"/>
      <c r="F12" s="23"/>
      <c r="G12" s="38"/>
      <c r="H12" s="38"/>
      <c r="I12" s="38"/>
    </row>
    <row r="13" spans="1:9" x14ac:dyDescent="0.35">
      <c r="A13" s="40" t="s">
        <v>54</v>
      </c>
      <c r="B13" s="26"/>
      <c r="C13" s="26"/>
      <c r="D13" s="26"/>
      <c r="E13" s="27"/>
      <c r="F13" s="26"/>
      <c r="G13" s="38"/>
      <c r="H13" s="14"/>
      <c r="I13" s="38" t="s">
        <v>28</v>
      </c>
    </row>
    <row r="14" spans="1:9" x14ac:dyDescent="0.35">
      <c r="A14" s="40" t="s">
        <v>55</v>
      </c>
      <c r="B14" s="27"/>
      <c r="C14" s="27"/>
      <c r="D14" s="27"/>
      <c r="E14" s="27"/>
      <c r="F14" s="26"/>
      <c r="G14" s="38"/>
      <c r="H14" s="23"/>
      <c r="I14" s="38" t="s">
        <v>88</v>
      </c>
    </row>
    <row r="15" spans="1:9" x14ac:dyDescent="0.35">
      <c r="A15" s="40" t="s">
        <v>56</v>
      </c>
      <c r="B15" s="14" t="s">
        <v>95</v>
      </c>
      <c r="C15" s="14" t="s">
        <v>95</v>
      </c>
      <c r="D15" s="14" t="s">
        <v>95</v>
      </c>
      <c r="E15" s="14" t="s">
        <v>95</v>
      </c>
      <c r="F15" s="14" t="s">
        <v>95</v>
      </c>
      <c r="G15" s="38"/>
      <c r="H15" s="27"/>
      <c r="I15" s="38" t="s">
        <v>94</v>
      </c>
    </row>
    <row r="16" spans="1:9" x14ac:dyDescent="0.35">
      <c r="A16" s="40" t="s">
        <v>58</v>
      </c>
      <c r="B16" s="27"/>
      <c r="C16" s="27"/>
      <c r="D16" s="26"/>
      <c r="E16" s="27"/>
      <c r="F16" s="27"/>
      <c r="G16" s="38"/>
      <c r="H16" s="26"/>
      <c r="I16" s="38" t="s">
        <v>87</v>
      </c>
    </row>
    <row r="17" spans="1:9" x14ac:dyDescent="0.35">
      <c r="A17" s="40" t="s">
        <v>60</v>
      </c>
      <c r="B17" s="14" t="s">
        <v>95</v>
      </c>
      <c r="C17" s="14" t="s">
        <v>95</v>
      </c>
      <c r="D17" s="14" t="s">
        <v>95</v>
      </c>
      <c r="E17" s="14" t="s">
        <v>95</v>
      </c>
      <c r="F17" s="14" t="s">
        <v>95</v>
      </c>
      <c r="G17" s="38"/>
      <c r="H17" s="38"/>
      <c r="I17" s="38"/>
    </row>
    <row r="18" spans="1:9" x14ac:dyDescent="0.35">
      <c r="A18" s="40" t="s">
        <v>62</v>
      </c>
      <c r="B18" s="14" t="s">
        <v>95</v>
      </c>
      <c r="C18" s="14" t="s">
        <v>95</v>
      </c>
      <c r="D18" s="14" t="s">
        <v>95</v>
      </c>
      <c r="E18" s="14" t="s">
        <v>95</v>
      </c>
      <c r="F18" s="14" t="s">
        <v>95</v>
      </c>
      <c r="G18" s="38"/>
      <c r="H18" s="38"/>
      <c r="I18" s="38"/>
    </row>
    <row r="19" spans="1:9" x14ac:dyDescent="0.35">
      <c r="A19" s="40" t="s">
        <v>63</v>
      </c>
      <c r="B19" s="23"/>
      <c r="C19" s="23"/>
      <c r="D19" s="23"/>
      <c r="E19" s="23"/>
      <c r="F19" s="23"/>
      <c r="G19" s="38"/>
      <c r="H19" s="38"/>
      <c r="I19" s="38"/>
    </row>
    <row r="20" spans="1:9" x14ac:dyDescent="0.35">
      <c r="A20" s="40" t="s">
        <v>64</v>
      </c>
      <c r="B20" s="14" t="s">
        <v>95</v>
      </c>
      <c r="C20" s="14" t="s">
        <v>95</v>
      </c>
      <c r="D20" s="27"/>
      <c r="E20" s="14" t="s">
        <v>95</v>
      </c>
      <c r="F20" s="14" t="s">
        <v>95</v>
      </c>
      <c r="G20" s="38"/>
      <c r="H20" s="38"/>
      <c r="I20" s="38"/>
    </row>
    <row r="21" spans="1:9" x14ac:dyDescent="0.35">
      <c r="A21" s="40" t="s">
        <v>65</v>
      </c>
      <c r="B21" s="14" t="s">
        <v>95</v>
      </c>
      <c r="C21" s="14" t="s">
        <v>95</v>
      </c>
      <c r="D21" s="27"/>
      <c r="E21" s="14" t="s">
        <v>95</v>
      </c>
      <c r="F21" s="14" t="s">
        <v>95</v>
      </c>
      <c r="G21" s="38"/>
      <c r="H21" s="38"/>
      <c r="I21" s="38"/>
    </row>
    <row r="22" spans="1:9" x14ac:dyDescent="0.35">
      <c r="A22" s="40" t="s">
        <v>66</v>
      </c>
      <c r="B22" s="14" t="s">
        <v>95</v>
      </c>
      <c r="C22" s="27"/>
      <c r="D22" s="14" t="s">
        <v>95</v>
      </c>
      <c r="E22" s="14" t="s">
        <v>95</v>
      </c>
      <c r="F22" s="27"/>
      <c r="G22" s="38"/>
      <c r="H22" s="38"/>
      <c r="I22" s="38"/>
    </row>
    <row r="23" spans="1:9" x14ac:dyDescent="0.35">
      <c r="A23" s="40" t="s">
        <v>67</v>
      </c>
      <c r="B23" s="23"/>
      <c r="C23" s="23"/>
      <c r="D23" s="23"/>
      <c r="E23" s="14" t="s">
        <v>95</v>
      </c>
      <c r="F23" s="23"/>
      <c r="G23" s="38"/>
      <c r="H23" s="38"/>
      <c r="I23" s="38"/>
    </row>
    <row r="24" spans="1:9" x14ac:dyDescent="0.35">
      <c r="A24" s="40" t="s">
        <v>68</v>
      </c>
      <c r="B24" s="27"/>
      <c r="C24" s="26"/>
      <c r="D24" s="26"/>
      <c r="E24" s="26"/>
      <c r="F24" s="23"/>
      <c r="G24" s="38"/>
      <c r="H24" s="38"/>
      <c r="I24" s="38"/>
    </row>
    <row r="25" spans="1:9" x14ac:dyDescent="0.35">
      <c r="A25" s="40" t="s">
        <v>69</v>
      </c>
      <c r="B25" s="23"/>
      <c r="C25" s="23"/>
      <c r="D25" s="23"/>
      <c r="E25" s="23"/>
      <c r="F25" s="23"/>
      <c r="G25" s="38"/>
      <c r="H25" s="38"/>
      <c r="I25" s="38"/>
    </row>
    <row r="26" spans="1:9" x14ac:dyDescent="0.35">
      <c r="A26" s="40" t="s">
        <v>71</v>
      </c>
      <c r="B26" s="26"/>
      <c r="C26" s="26"/>
      <c r="D26" s="26"/>
      <c r="E26" s="26"/>
      <c r="F26" s="14" t="s">
        <v>95</v>
      </c>
      <c r="G26" s="38"/>
      <c r="H26" s="38"/>
      <c r="I26" s="38"/>
    </row>
    <row r="27" spans="1:9" ht="15.5" x14ac:dyDescent="0.35">
      <c r="A27" s="40" t="s">
        <v>73</v>
      </c>
      <c r="B27" s="27"/>
      <c r="C27" s="26"/>
      <c r="D27" s="23"/>
      <c r="E27" s="27"/>
      <c r="F27" s="14" t="s">
        <v>95</v>
      </c>
      <c r="G27" s="38"/>
      <c r="H27" s="38"/>
      <c r="I27" s="38"/>
    </row>
    <row r="28" spans="1:9" x14ac:dyDescent="0.35">
      <c r="A28" s="40" t="s">
        <v>74</v>
      </c>
      <c r="B28" s="23"/>
      <c r="C28" s="23"/>
      <c r="D28" s="27"/>
      <c r="E28" s="14" t="s">
        <v>95</v>
      </c>
      <c r="F28" s="14" t="s">
        <v>95</v>
      </c>
      <c r="G28" s="38"/>
      <c r="H28" s="38"/>
      <c r="I28" s="38"/>
    </row>
    <row r="29" spans="1:9" x14ac:dyDescent="0.35">
      <c r="A29" s="40" t="s">
        <v>75</v>
      </c>
      <c r="B29" s="23"/>
      <c r="C29" s="27"/>
      <c r="D29" s="14" t="s">
        <v>95</v>
      </c>
      <c r="E29" s="14" t="s">
        <v>95</v>
      </c>
      <c r="F29" s="14" t="s">
        <v>95</v>
      </c>
      <c r="G29" s="38"/>
      <c r="H29" s="38"/>
      <c r="I29" s="38"/>
    </row>
    <row r="30" spans="1:9" s="38" customFormat="1" x14ac:dyDescent="0.35"/>
    <row r="31" spans="1:9" s="38" customFormat="1" x14ac:dyDescent="0.35"/>
    <row r="32" spans="1:9" s="38" customFormat="1" x14ac:dyDescent="0.35"/>
    <row r="33" s="38" customFormat="1" x14ac:dyDescent="0.35"/>
    <row r="34" s="38" customFormat="1" x14ac:dyDescent="0.35"/>
    <row r="35" s="38" customFormat="1" x14ac:dyDescent="0.35"/>
    <row r="36" s="38" customFormat="1" x14ac:dyDescent="0.35"/>
    <row r="37" s="38" customFormat="1" x14ac:dyDescent="0.35"/>
    <row r="38" s="38" customFormat="1" x14ac:dyDescent="0.35"/>
    <row r="39" s="38" customFormat="1" x14ac:dyDescent="0.35"/>
    <row r="40" s="38" customFormat="1" x14ac:dyDescent="0.35"/>
    <row r="41" s="38" customFormat="1" x14ac:dyDescent="0.35"/>
    <row r="42" s="38" customFormat="1" x14ac:dyDescent="0.35"/>
    <row r="43" s="38" customFormat="1" x14ac:dyDescent="0.35"/>
    <row r="44" s="38" customFormat="1" x14ac:dyDescent="0.35"/>
    <row r="45" s="38" customFormat="1" x14ac:dyDescent="0.35"/>
    <row r="46" s="38" customFormat="1" x14ac:dyDescent="0.35"/>
    <row r="47" s="38" customFormat="1" x14ac:dyDescent="0.35"/>
    <row r="48" s="38" customFormat="1" x14ac:dyDescent="0.35"/>
    <row r="49" s="38" customFormat="1" x14ac:dyDescent="0.35"/>
    <row r="50" s="38" customFormat="1" x14ac:dyDescent="0.35"/>
    <row r="51" s="38" customFormat="1" x14ac:dyDescent="0.35"/>
    <row r="52" s="38" customFormat="1" x14ac:dyDescent="0.35"/>
    <row r="53" s="38" customFormat="1" x14ac:dyDescent="0.35"/>
    <row r="54" s="38" customFormat="1" x14ac:dyDescent="0.35"/>
    <row r="55" s="38" customFormat="1" x14ac:dyDescent="0.35"/>
    <row r="56" s="38" customFormat="1" x14ac:dyDescent="0.35"/>
    <row r="57" s="38" customFormat="1" x14ac:dyDescent="0.35"/>
    <row r="58" s="38" customFormat="1" x14ac:dyDescent="0.35"/>
    <row r="59" s="38" customFormat="1" x14ac:dyDescent="0.35"/>
    <row r="60" s="38" customFormat="1" x14ac:dyDescent="0.35"/>
    <row r="61" s="38" customFormat="1" x14ac:dyDescent="0.35"/>
    <row r="62" s="38" customFormat="1" x14ac:dyDescent="0.35"/>
    <row r="63" s="38" customFormat="1" x14ac:dyDescent="0.35"/>
    <row r="64" s="38" customFormat="1" x14ac:dyDescent="0.35"/>
    <row r="65" s="38" customFormat="1" x14ac:dyDescent="0.35"/>
    <row r="66" s="38" customFormat="1" x14ac:dyDescent="0.35"/>
    <row r="67" s="38" customFormat="1" x14ac:dyDescent="0.35"/>
    <row r="68" s="38" customFormat="1" x14ac:dyDescent="0.35"/>
    <row r="69" s="38" customFormat="1" x14ac:dyDescent="0.35"/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CE Rank</vt:lpstr>
      <vt:lpstr>revised CE</vt:lpstr>
      <vt:lpstr>revised CE ranked</vt:lpstr>
      <vt:lpstr>MCA</vt:lpstr>
      <vt:lpstr>MCA revised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 Ahmed</dc:creator>
  <cp:lastModifiedBy>Sarah Pickersgill</cp:lastModifiedBy>
  <dcterms:created xsi:type="dcterms:W3CDTF">2015-06-05T18:17:20Z</dcterms:created>
  <dcterms:modified xsi:type="dcterms:W3CDTF">2023-04-24T01:38:57Z</dcterms:modified>
</cp:coreProperties>
</file>