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FDC\outputs\"/>
    </mc:Choice>
  </mc:AlternateContent>
  <xr:revisionPtr revIDLastSave="0" documentId="13_ncr:40009_{C79216EB-83E8-48E8-A813-2CBE823C9E6B}" xr6:coauthVersionLast="47" xr6:coauthVersionMax="47" xr10:uidLastSave="{00000000-0000-0000-0000-000000000000}"/>
  <bookViews>
    <workbookView xWindow="-110" yWindow="-110" windowWidth="22780" windowHeight="14660"/>
  </bookViews>
  <sheets>
    <sheet name="Table2" sheetId="1" r:id="rId1"/>
  </sheets>
  <calcPr calcId="0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I19" i="1" s="1"/>
  <c r="E20" i="1"/>
  <c r="D20" i="1"/>
  <c r="D15" i="1"/>
  <c r="H18" i="1"/>
  <c r="I18" i="1"/>
  <c r="H19" i="1"/>
  <c r="H20" i="1"/>
  <c r="I20" i="1"/>
  <c r="I17" i="1"/>
  <c r="H17" i="1"/>
  <c r="G20" i="1"/>
  <c r="G18" i="1"/>
  <c r="G19" i="1"/>
  <c r="G17" i="1"/>
  <c r="D16" i="1"/>
  <c r="D17" i="1"/>
  <c r="D18" i="1"/>
  <c r="D19" i="1"/>
  <c r="C16" i="1"/>
  <c r="C17" i="1"/>
  <c r="C18" i="1"/>
  <c r="C19" i="1"/>
  <c r="C20" i="1"/>
  <c r="C15" i="1"/>
</calcChain>
</file>

<file path=xl/sharedStrings.xml><?xml version="1.0" encoding="utf-8"?>
<sst xmlns="http://schemas.openxmlformats.org/spreadsheetml/2006/main" count="39" uniqueCount="27">
  <si>
    <t>intervention</t>
  </si>
  <si>
    <t>year</t>
  </si>
  <si>
    <t>Incidence</t>
  </si>
  <si>
    <t>Prevalence</t>
  </si>
  <si>
    <t>CVD_deaths</t>
  </si>
  <si>
    <t>All_deaths</t>
  </si>
  <si>
    <t>MIs</t>
  </si>
  <si>
    <t>Strokes</t>
  </si>
  <si>
    <t>HF</t>
  </si>
  <si>
    <t>new_MIs</t>
  </si>
  <si>
    <t>new_strokes</t>
  </si>
  <si>
    <t>new_HF</t>
  </si>
  <si>
    <t>prev_MI</t>
  </si>
  <si>
    <t>prev_stroke</t>
  </si>
  <si>
    <t>prev_HF</t>
  </si>
  <si>
    <t>Baseline</t>
  </si>
  <si>
    <t>Scenario 1</t>
  </si>
  <si>
    <t>Scenario 2</t>
  </si>
  <si>
    <t>Scenario 3</t>
  </si>
  <si>
    <t>Scenario 4</t>
  </si>
  <si>
    <t>New CVD (old)</t>
  </si>
  <si>
    <t>New CVD (method 1)</t>
  </si>
  <si>
    <t>New CVD (method 2)</t>
  </si>
  <si>
    <t>New cases averted (old)</t>
  </si>
  <si>
    <t>NA</t>
  </si>
  <si>
    <t>New cases averted (method 1)</t>
  </si>
  <si>
    <t>New cases averted (method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</si>
</sst>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0" fillId="33" borderId="0" xfId="0" applyFill="1"/>
    <xf numFmtId="0" fontId="0" fillId="34" borderId="0" xfId="0" applyFill="1"/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K15" sqref="K15"/>
    </sheetView>
  </sheetViews>
  <sheetFormatPr defaultRowHeight="14.5" x14ac:dyDescent="0.35"/>
  <cols>
    <col min="4" max="4" width="10.453125" customWidth="1"/>
    <col min="5" max="5" width="10.90625" customWidth="1"/>
    <col min="8" max="8" width="10.7265625" customWidth="1"/>
    <col min="9" max="9" width="11.17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35">
      <c r="A2" t="s">
        <v>15</v>
      </c>
      <c r="B2">
        <v>2020</v>
      </c>
      <c r="C2">
        <v>34071178.1864307</v>
      </c>
      <c r="D2">
        <v>302239868.50275499</v>
      </c>
      <c r="E2">
        <v>16238913.5106977</v>
      </c>
      <c r="F2">
        <v>50914794.609218299</v>
      </c>
      <c r="G2">
        <v>18674750.537302401</v>
      </c>
      <c r="H2">
        <v>12666352.538344201</v>
      </c>
      <c r="I2">
        <v>5034063.1883162903</v>
      </c>
      <c r="J2">
        <v>14991318.402029499</v>
      </c>
      <c r="K2">
        <v>14991318.402029499</v>
      </c>
      <c r="L2">
        <v>4429253.1642359896</v>
      </c>
      <c r="M2">
        <v>132985542.141212</v>
      </c>
      <c r="N2">
        <v>129963143.456185</v>
      </c>
      <c r="O2">
        <v>39291182.905358203</v>
      </c>
    </row>
    <row r="3" spans="1:15" x14ac:dyDescent="0.35">
      <c r="A3" t="s">
        <v>15</v>
      </c>
      <c r="B3">
        <v>2050</v>
      </c>
      <c r="C3">
        <v>67393053.856694996</v>
      </c>
      <c r="D3">
        <v>612067112.98431301</v>
      </c>
      <c r="E3">
        <v>40119192.538636401</v>
      </c>
      <c r="F3">
        <v>86184548.515699193</v>
      </c>
      <c r="G3">
        <v>46137071.419431902</v>
      </c>
      <c r="H3">
        <v>31292970.180136401</v>
      </c>
      <c r="I3">
        <v>12436949.686977301</v>
      </c>
      <c r="J3">
        <v>29652943.696945801</v>
      </c>
      <c r="K3">
        <v>29652943.696945801</v>
      </c>
      <c r="L3">
        <v>8761097.0013703499</v>
      </c>
      <c r="M3">
        <v>269309529.71309799</v>
      </c>
      <c r="N3">
        <v>263188858.58325499</v>
      </c>
      <c r="O3">
        <v>79568724.687960699</v>
      </c>
    </row>
    <row r="4" spans="1:15" x14ac:dyDescent="0.35">
      <c r="A4" t="s">
        <v>16</v>
      </c>
      <c r="B4">
        <v>2050</v>
      </c>
      <c r="C4">
        <v>66936989.672827803</v>
      </c>
      <c r="D4">
        <v>608335585.13014495</v>
      </c>
      <c r="E4">
        <v>39144819.079719</v>
      </c>
      <c r="F4">
        <v>85675720.928502694</v>
      </c>
      <c r="G4">
        <v>45016541.941676803</v>
      </c>
      <c r="H4">
        <v>30532958.882180799</v>
      </c>
      <c r="I4">
        <v>12134893.9147129</v>
      </c>
      <c r="J4">
        <v>29452275.456044201</v>
      </c>
      <c r="K4">
        <v>29452275.456044201</v>
      </c>
      <c r="L4">
        <v>8701808.6574676093</v>
      </c>
      <c r="M4">
        <v>267667657.45726401</v>
      </c>
      <c r="N4">
        <v>261584301.60596201</v>
      </c>
      <c r="O4">
        <v>79083626.066918805</v>
      </c>
    </row>
    <row r="5" spans="1:15" x14ac:dyDescent="0.35">
      <c r="A5" t="s">
        <v>17</v>
      </c>
      <c r="B5">
        <v>2050</v>
      </c>
      <c r="C5">
        <v>65418139.139570102</v>
      </c>
      <c r="D5">
        <v>607111821.10632205</v>
      </c>
      <c r="E5">
        <v>37654727.161551602</v>
      </c>
      <c r="F5">
        <v>84404635.552332297</v>
      </c>
      <c r="G5">
        <v>43302936.2357843</v>
      </c>
      <c r="H5">
        <v>29370687.186010201</v>
      </c>
      <c r="I5">
        <v>11672965.420081001</v>
      </c>
      <c r="J5">
        <v>28783981.2214108</v>
      </c>
      <c r="K5">
        <v>28783981.2214108</v>
      </c>
      <c r="L5">
        <v>8504358.0881441105</v>
      </c>
      <c r="M5">
        <v>267129201.286782</v>
      </c>
      <c r="N5">
        <v>261058083.07571799</v>
      </c>
      <c r="O5">
        <v>78924536.743821904</v>
      </c>
    </row>
    <row r="6" spans="1:15" x14ac:dyDescent="0.35">
      <c r="A6" t="s">
        <v>18</v>
      </c>
      <c r="B6">
        <v>2050</v>
      </c>
      <c r="C6">
        <v>61046832.501702704</v>
      </c>
      <c r="D6">
        <v>589843381.57404494</v>
      </c>
      <c r="E6">
        <v>34537750.2140861</v>
      </c>
      <c r="F6">
        <v>82136178.785785407</v>
      </c>
      <c r="G6">
        <v>39718412.746198997</v>
      </c>
      <c r="H6">
        <v>26939445.166987199</v>
      </c>
      <c r="I6">
        <v>10706702.5663667</v>
      </c>
      <c r="J6">
        <v>26860606.300749201</v>
      </c>
      <c r="K6">
        <v>26860606.300749201</v>
      </c>
      <c r="L6">
        <v>7936088.2252213499</v>
      </c>
      <c r="M6">
        <v>259531087.89258</v>
      </c>
      <c r="N6">
        <v>253632654.076839</v>
      </c>
      <c r="O6">
        <v>76679639.604625896</v>
      </c>
    </row>
    <row r="7" spans="1:15" x14ac:dyDescent="0.35">
      <c r="A7" t="s">
        <v>19</v>
      </c>
      <c r="B7">
        <v>2050</v>
      </c>
      <c r="C7">
        <v>60802475.725092404</v>
      </c>
      <c r="D7">
        <v>577167412.51168895</v>
      </c>
      <c r="E7">
        <v>33076485.470583498</v>
      </c>
      <c r="F7">
        <v>81832264.774244398</v>
      </c>
      <c r="G7">
        <v>38037958.291170999</v>
      </c>
      <c r="H7">
        <v>25799658.6670551</v>
      </c>
      <c r="I7">
        <v>10253710.4958809</v>
      </c>
      <c r="J7">
        <v>26753089.319040701</v>
      </c>
      <c r="K7">
        <v>26753089.319040701</v>
      </c>
      <c r="L7">
        <v>7904321.8442620104</v>
      </c>
      <c r="M7">
        <v>253953661.50514299</v>
      </c>
      <c r="N7">
        <v>248181987.38002601</v>
      </c>
      <c r="O7">
        <v>75031763.626519606</v>
      </c>
    </row>
    <row r="14" spans="1:15" s="1" customFormat="1" ht="72.5" x14ac:dyDescent="0.35">
      <c r="C14" s="1" t="s">
        <v>20</v>
      </c>
      <c r="D14" s="8" t="s">
        <v>21</v>
      </c>
      <c r="E14" s="9" t="s">
        <v>22</v>
      </c>
      <c r="G14" s="1" t="s">
        <v>23</v>
      </c>
      <c r="H14" s="8" t="s">
        <v>25</v>
      </c>
      <c r="I14" s="9" t="s">
        <v>26</v>
      </c>
    </row>
    <row r="15" spans="1:15" x14ac:dyDescent="0.35">
      <c r="B15" t="s">
        <v>15</v>
      </c>
      <c r="C15" s="4">
        <f>C2/1000000</f>
        <v>34.0711781864307</v>
      </c>
      <c r="D15" s="4">
        <f>SUM(G2:I2)/1000000</f>
        <v>36.375166263962896</v>
      </c>
      <c r="E15" s="4">
        <f>SUM(J2:L2)/1000000+SUM(M2:O2)/1000000</f>
        <v>336.65175847105019</v>
      </c>
      <c r="G15" t="s">
        <v>24</v>
      </c>
      <c r="H15" t="s">
        <v>24</v>
      </c>
      <c r="I15" t="s">
        <v>24</v>
      </c>
    </row>
    <row r="16" spans="1:15" x14ac:dyDescent="0.35">
      <c r="B16" t="s">
        <v>15</v>
      </c>
      <c r="C16" s="4">
        <f t="shared" ref="C16:C20" si="0">C3/1000000</f>
        <v>67.393053856694991</v>
      </c>
      <c r="D16" s="4">
        <f t="shared" ref="D16:D20" si="1">SUM(G3:I3)/1000000</f>
        <v>89.866991286545598</v>
      </c>
      <c r="E16" s="4">
        <f t="shared" ref="E16:E20" si="2">SUM(J3:L3)/1000000+SUM(M3:O3)/1000000</f>
        <v>680.13409737957568</v>
      </c>
      <c r="G16" t="s">
        <v>24</v>
      </c>
      <c r="H16" t="s">
        <v>24</v>
      </c>
      <c r="I16" t="s">
        <v>24</v>
      </c>
    </row>
    <row r="17" spans="2:9" x14ac:dyDescent="0.35">
      <c r="B17" t="s">
        <v>16</v>
      </c>
      <c r="C17" s="5">
        <f t="shared" si="0"/>
        <v>66.936989672827806</v>
      </c>
      <c r="D17" s="4">
        <f t="shared" si="1"/>
        <v>87.684394738570518</v>
      </c>
      <c r="E17" s="4">
        <f t="shared" si="2"/>
        <v>675.94194469970091</v>
      </c>
      <c r="G17" s="2">
        <f>C$16-C17</f>
        <v>0.45606418386718417</v>
      </c>
      <c r="H17" s="3">
        <f>D$16-D17</f>
        <v>2.1825965479750806</v>
      </c>
      <c r="I17" s="3">
        <f>E$16-E17</f>
        <v>4.1921526798747664</v>
      </c>
    </row>
    <row r="18" spans="2:9" x14ac:dyDescent="0.35">
      <c r="B18" t="s">
        <v>17</v>
      </c>
      <c r="C18" s="5">
        <f t="shared" si="0"/>
        <v>65.418139139570101</v>
      </c>
      <c r="D18" s="4">
        <f t="shared" si="1"/>
        <v>84.346588841875501</v>
      </c>
      <c r="E18" s="4">
        <f t="shared" si="2"/>
        <v>673.18414163728755</v>
      </c>
      <c r="G18" s="3">
        <f t="shared" ref="G18:G20" si="3">C$16-C18</f>
        <v>1.9749147171248893</v>
      </c>
      <c r="H18" s="3">
        <f t="shared" ref="H18:H20" si="4">D$16-D18</f>
        <v>5.520402444670097</v>
      </c>
      <c r="I18" s="3">
        <f t="shared" ref="I18:I20" si="5">E$16-E18</f>
        <v>6.9499557422881253</v>
      </c>
    </row>
    <row r="19" spans="2:9" x14ac:dyDescent="0.35">
      <c r="B19" t="s">
        <v>18</v>
      </c>
      <c r="C19" s="4">
        <f t="shared" si="0"/>
        <v>61.046832501702703</v>
      </c>
      <c r="D19" s="4">
        <f t="shared" si="1"/>
        <v>77.364560479552893</v>
      </c>
      <c r="E19" s="4">
        <f t="shared" si="2"/>
        <v>651.50068240076473</v>
      </c>
      <c r="G19" s="3">
        <f t="shared" si="3"/>
        <v>6.3462213549922879</v>
      </c>
      <c r="H19" s="4">
        <f t="shared" si="4"/>
        <v>12.502430806992706</v>
      </c>
      <c r="I19" s="4">
        <f t="shared" si="5"/>
        <v>28.633414978810947</v>
      </c>
    </row>
    <row r="20" spans="2:9" x14ac:dyDescent="0.35">
      <c r="B20" t="s">
        <v>19</v>
      </c>
      <c r="C20" s="4">
        <f t="shared" si="0"/>
        <v>60.802475725092407</v>
      </c>
      <c r="D20" s="4">
        <f>SUM(G7:I7)/1000000</f>
        <v>74.091327454107002</v>
      </c>
      <c r="E20" s="4">
        <f t="shared" si="2"/>
        <v>638.57791299403198</v>
      </c>
      <c r="G20" s="3">
        <f t="shared" si="3"/>
        <v>6.5905781316025838</v>
      </c>
      <c r="H20" s="4">
        <f t="shared" si="4"/>
        <v>15.775663832438596</v>
      </c>
      <c r="I20" s="4">
        <f t="shared" si="5"/>
        <v>41.556184385543702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Pickersgill</cp:lastModifiedBy>
  <dcterms:created xsi:type="dcterms:W3CDTF">2022-11-02T16:03:19Z</dcterms:created>
  <dcterms:modified xsi:type="dcterms:W3CDTF">2022-11-02T16:14:47Z</dcterms:modified>
</cp:coreProperties>
</file>