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NCD-Countdown\new_inputs\"/>
    </mc:Choice>
  </mc:AlternateContent>
  <xr:revisionPtr revIDLastSave="0" documentId="13_ncr:1_{1BD4A21C-3D55-4F5D-A82D-804A10449887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gbdcauses" sheetId="1" r:id="rId1"/>
    <sheet name="all ghe cau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5" i="1"/>
  <c r="C34" i="1"/>
  <c r="C33" i="1"/>
  <c r="C32" i="1"/>
  <c r="D38" i="1"/>
  <c r="D35" i="1"/>
  <c r="D34" i="1"/>
  <c r="D33" i="1"/>
  <c r="D32" i="1"/>
  <c r="C4" i="1"/>
  <c r="C5" i="1" s="1"/>
  <c r="D4" i="1" l="1"/>
  <c r="D5" i="1" s="1"/>
  <c r="D2" i="1"/>
  <c r="D3" i="1" s="1"/>
  <c r="D11" i="1"/>
  <c r="D9" i="1"/>
  <c r="D10" i="1"/>
  <c r="C11" i="1"/>
  <c r="C9" i="1"/>
  <c r="C10" i="1"/>
  <c r="D8" i="1"/>
  <c r="D7" i="1" s="1"/>
  <c r="C8" i="1"/>
  <c r="C7" i="1" s="1"/>
  <c r="C3" i="1"/>
  <c r="C2" i="1"/>
</calcChain>
</file>

<file path=xl/sharedStrings.xml><?xml version="1.0" encoding="utf-8"?>
<sst xmlns="http://schemas.openxmlformats.org/spreadsheetml/2006/main" count="362" uniqueCount="276">
  <si>
    <t>x</t>
  </si>
  <si>
    <t>Diabetes mellitus type 1</t>
  </si>
  <si>
    <t>Diabetes mellitus type 2</t>
  </si>
  <si>
    <t>Ischemic stroke</t>
  </si>
  <si>
    <t>Intracerebral hemorrhage</t>
  </si>
  <si>
    <t>Myocarditis</t>
  </si>
  <si>
    <t>Alcoholic cardiomyopathy</t>
  </si>
  <si>
    <t>Other cardiomyopathy</t>
  </si>
  <si>
    <t>Chronic obstructive pulmonary disease</t>
  </si>
  <si>
    <t>Self-harm</t>
  </si>
  <si>
    <t>Asthma</t>
  </si>
  <si>
    <t>Ischemic heart disease</t>
  </si>
  <si>
    <t>Hypertensive heart disease</t>
  </si>
  <si>
    <t>Cervical cancer</t>
  </si>
  <si>
    <t>Breast cancer</t>
  </si>
  <si>
    <t>Colon and rectum cancer</t>
  </si>
  <si>
    <t>Alcohol use disorders</t>
  </si>
  <si>
    <t>Larynx cancer</t>
  </si>
  <si>
    <t>Lip and oral cavity cancer</t>
  </si>
  <si>
    <t>Liver cancer due to alcohol use</t>
  </si>
  <si>
    <t>Nasopharynx cancer</t>
  </si>
  <si>
    <t>Other pharynx cancer</t>
  </si>
  <si>
    <t>Pancreatitis</t>
  </si>
  <si>
    <t>Prostate cancer</t>
  </si>
  <si>
    <t>Tracheal, bronchus, and lung cancer</t>
  </si>
  <si>
    <t>All causes</t>
  </si>
  <si>
    <t>Bladder cancer</t>
  </si>
  <si>
    <t>Liver cancer due to hepatitis B</t>
  </si>
  <si>
    <t>Liver cancer due to other causes</t>
  </si>
  <si>
    <t>Lower respiratory infections</t>
  </si>
  <si>
    <t>Other cardiovascular and circulatory diseases</t>
  </si>
  <si>
    <t>Peptic ulcer disease</t>
  </si>
  <si>
    <t>Drowning</t>
  </si>
  <si>
    <t>Other unintentional injuries</t>
  </si>
  <si>
    <t>Poisonings</t>
  </si>
  <si>
    <t>Acute lymphoid leukaemia</t>
  </si>
  <si>
    <t>Acute myeloid leukaemia</t>
  </si>
  <si>
    <t>Chronic lymphoid leukaemia</t>
  </si>
  <si>
    <t>Chronic myeloid leukaemia</t>
  </si>
  <si>
    <t>Kidney cancer</t>
  </si>
  <si>
    <t>Liver cancer due to hepatitis C</t>
  </si>
  <si>
    <t>Other leukaemia</t>
  </si>
  <si>
    <t>Pancreatic cancer</t>
  </si>
  <si>
    <t>Stomach cancer</t>
  </si>
  <si>
    <t>Multiple sclerosis</t>
  </si>
  <si>
    <t>Chronic kidney disease due to diabetes mellitus type 1</t>
  </si>
  <si>
    <t>Chronic kidney disease due to diabetes mellitus type 2</t>
  </si>
  <si>
    <t>Rheumatic heart disease</t>
  </si>
  <si>
    <t>Subarachnoid hemorrhage</t>
  </si>
  <si>
    <t>Appendicitis</t>
  </si>
  <si>
    <t>Opioid use disorders</t>
  </si>
  <si>
    <t>Paralytic ileus and intestinal obstruction</t>
  </si>
  <si>
    <t>Esophageal cancer</t>
  </si>
  <si>
    <t>All Causes</t>
  </si>
  <si>
    <t>Communicable, maternal, perinatal and nutritional conditions</t>
  </si>
  <si>
    <t>Infectious and parasitic diseases</t>
  </si>
  <si>
    <t>Tuberculosis</t>
  </si>
  <si>
    <t>STDs excluding HIV</t>
  </si>
  <si>
    <t>Syphilis</t>
  </si>
  <si>
    <t>Chlamydia</t>
  </si>
  <si>
    <t>Gonorrhoea</t>
  </si>
  <si>
    <t>Trichomoniasis</t>
  </si>
  <si>
    <t>Genital herpes</t>
  </si>
  <si>
    <t>Other STDs</t>
  </si>
  <si>
    <t>HIV/AIDS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</si>
  <si>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</si>
  <si>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</si>
  <si>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</si>
  <si>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</si>
  <si>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</si>
  <si>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</si>
  <si>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</si>
  <si>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</si>
  <si>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</si>
  <si>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</si>
  <si>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</si>
  <si>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</si>
  <si>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</si>
  <si>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</si>
  <si>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</si>
  <si>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African 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</si>
  <si>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</si>
  <si>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</si>
  <si>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</si>
  <si>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</si>
  <si>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</si>
  <si>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</si>
  <si>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</si>
  <si>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</si>
  <si>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</si>
  <si>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</si>
  <si>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</si>
  <si>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</si>
  <si>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</si>
  <si>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</si>
  <si>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</si>
  <si>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</si>
  <si>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Leprosy</t>
  </si>
  <si>
    <t>Other infectious diseases</t>
  </si>
  <si>
    <t xml:space="preserve">Respiratory infections </t>
  </si>
  <si>
    <t>Upper respiratory infections</t>
  </si>
  <si>
    <t>Otitis media</t>
  </si>
  <si>
    <t>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</si>
  <si>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</si>
  <si>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</si>
  <si>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</si>
  <si>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</si>
  <si>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</si>
  <si>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</si>
  <si>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</si>
  <si>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</si>
  <si>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</si>
  <si>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</si>
  <si>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deficiencies</t>
  </si>
  <si>
    <t>Noncommunicable diseases</t>
  </si>
  <si>
    <t>Malignant neoplasms</t>
  </si>
  <si>
    <t>Mouth and oropharynx cancers</t>
  </si>
  <si>
    <t>Lip and oral cavity</t>
  </si>
  <si>
    <t>Nasopharynx</t>
  </si>
  <si>
    <t>Other pharynx</t>
  </si>
  <si>
    <t>Oesophagus cancer</t>
  </si>
  <si>
    <t>Colon and rectum cancers</t>
  </si>
  <si>
    <t>Liver cancer</t>
  </si>
  <si>
    <t>Liver cancer secondary to hepatitis B</t>
  </si>
  <si>
    <t>Liver cancer secondary to hepatitis C</t>
  </si>
  <si>
    <t>Liver cancer secondary to alcohol use</t>
  </si>
  <si>
    <t>Other liver cancer</t>
  </si>
  <si>
    <t>Pancreas cancer</t>
  </si>
  <si>
    <t>Trachea, bronchus, lung cancers</t>
  </si>
  <si>
    <t>Melanoma and other skin cancers</t>
  </si>
  <si>
    <t>Malignant skin melanoma</t>
  </si>
  <si>
    <t>Non-melanoma skin cancer</t>
  </si>
  <si>
    <t>Cervix uteri cancer</t>
  </si>
  <si>
    <t>Corpus uteri cancer</t>
  </si>
  <si>
    <t>Ovary cancer</t>
  </si>
  <si>
    <t>Testicular cancer</t>
  </si>
  <si>
    <t>Brain and nervous system cancers</t>
  </si>
  <si>
    <t>Gallbladder and biliary tract cancer</t>
  </si>
  <si>
    <t>Thyroid cancer</t>
  </si>
  <si>
    <t>Mesothelioma</t>
  </si>
  <si>
    <t>Lymphomas, multiple myeloma</t>
  </si>
  <si>
    <t>Hodgkin lymphoma</t>
  </si>
  <si>
    <t>Non-Hodgkin lymphoma</t>
  </si>
  <si>
    <t>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</si>
  <si>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</si>
  <si>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</si>
  <si>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</si>
  <si>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</si>
  <si>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</si>
  <si>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</si>
  <si>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</si>
  <si>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</si>
  <si>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</si>
  <si>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Mental and substance use disorders</t>
  </si>
  <si>
    <t>Depressive disorders</t>
  </si>
  <si>
    <t>Major depressive disorder</t>
  </si>
  <si>
    <t>Dysthymia</t>
  </si>
  <si>
    <t>Bipolar disorder</t>
  </si>
  <si>
    <t>Schizophrenia</t>
  </si>
  <si>
    <t>Drug use disorders</t>
  </si>
  <si>
    <t>Cocaine use disorders</t>
  </si>
  <si>
    <t>Amphetamine use disorders</t>
  </si>
  <si>
    <t>Cannabis use disorders</t>
  </si>
  <si>
    <t>Other drug use disorders</t>
  </si>
  <si>
    <t>Anxiety disorders</t>
  </si>
  <si>
    <t>Eating disorders</t>
  </si>
  <si>
    <t>Autism and Asperger syndrome</t>
  </si>
  <si>
    <t>Childhood behavioural disorders</t>
  </si>
  <si>
    <t>Attention deficit/hyperactivity syndrome</t>
  </si>
  <si>
    <t>Conduct disorder</t>
  </si>
  <si>
    <t>Idiopathic intellectual disability</t>
  </si>
  <si>
    <t>Other mental and behavioural disorders</t>
  </si>
  <si>
    <t>Neurological conditions</t>
  </si>
  <si>
    <t>Alzheimer disease and other dementias</t>
  </si>
  <si>
    <t>Parkinson disease</t>
  </si>
  <si>
    <t>Epilepsy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</si>
  <si>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</si>
  <si>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</si>
  <si>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</si>
  <si>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</si>
  <si>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</si>
  <si>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</si>
  <si>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Uncorrected 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</si>
  <si>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</si>
  <si>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</si>
  <si>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</si>
  <si>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</si>
  <si>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</si>
  <si>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Ischaemic heart disease</t>
  </si>
  <si>
    <t>Stroke</t>
  </si>
  <si>
    <t>Ischaemic stroke</t>
  </si>
  <si>
    <t>Haemorrhagic stroke</t>
  </si>
  <si>
    <t>Cardiomyopathy, myocarditis, endocarditis</t>
  </si>
  <si>
    <t>Other circulatory diseases</t>
  </si>
  <si>
    <t>Respiratory diseases</t>
  </si>
  <si>
    <t>Other respiratory diseases</t>
  </si>
  <si>
    <t>Digestive diseases</t>
  </si>
  <si>
    <t>Cirrhosis of the liver</t>
  </si>
  <si>
    <t>Cirrhosis due to hepatitis B</t>
  </si>
  <si>
    <t>Cirrhosis due to hepatitis C</t>
  </si>
  <si>
    <t>Cirrhosis due to alcohol use</t>
  </si>
  <si>
    <t>Other liver cirrhosis</t>
  </si>
  <si>
    <t>Gastritis and duodenitis</t>
  </si>
  <si>
    <t>Inflammatory bowel disease</t>
  </si>
  <si>
    <t>Gallbladder and biliary diseases</t>
  </si>
  <si>
    <t>Other digestive diseases</t>
  </si>
  <si>
    <t>Genitourinary diseases</t>
  </si>
  <si>
    <t>Kidney diseases</t>
  </si>
  <si>
    <t>Acute glomerulonephritis</t>
  </si>
  <si>
    <t>Chronic kidney disease due to diabetes</t>
  </si>
  <si>
    <t>Other chronic kidney disease</t>
  </si>
  <si>
    <t>Benign prostatic hyperplasia</t>
  </si>
  <si>
    <t>Urolithiasis</t>
  </si>
  <si>
    <t>Other urinary diseases</t>
  </si>
  <si>
    <t>Infertility</t>
  </si>
  <si>
    <t>Gynecological diseases</t>
  </si>
  <si>
    <t>Skin diseases</t>
  </si>
  <si>
    <t>Dermatitis</t>
  </si>
  <si>
    <t>Psoriasis</t>
  </si>
  <si>
    <t>Fungal skin diseases</t>
  </si>
  <si>
    <t>Viral skin diseases</t>
  </si>
  <si>
    <t>Acne vulgaris</t>
  </si>
  <si>
    <t>Alopecia areata</t>
  </si>
  <si>
    <t>Other specified skin diseases</t>
  </si>
  <si>
    <t>Other skin and subcutaneous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</si>
  <si>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</si>
  <si>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</si>
  <si>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</si>
  <si>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</si>
  <si>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</si>
  <si>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</si>
  <si>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</si>
  <si>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</si>
  <si>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</si>
  <si>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</si>
  <si>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</si>
  <si>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</si>
  <si>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</si>
  <si>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</si>
  <si>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</si>
  <si>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</si>
  <si>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</si>
  <si>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Other oral disorders</t>
  </si>
  <si>
    <t>Sudden infant death syndrome</t>
  </si>
  <si>
    <t>Injuries</t>
  </si>
  <si>
    <t>Unintentional injuries</t>
  </si>
  <si>
    <t>Road injury</t>
  </si>
  <si>
    <t>Falls</t>
  </si>
  <si>
    <t>Fire, heat and hot substances</t>
  </si>
  <si>
    <t>Exposure to mechanical forces</t>
  </si>
  <si>
    <t>Natural disasters</t>
  </si>
  <si>
    <t>Intentional injuries</t>
  </si>
  <si>
    <t>Interpersonal violence</t>
  </si>
  <si>
    <t>Collective violence and legal intervention</t>
  </si>
  <si>
    <t>gbd</t>
  </si>
  <si>
    <t>ghe</t>
  </si>
  <si>
    <t>notes</t>
  </si>
  <si>
    <t>probably the closest analogue?</t>
  </si>
  <si>
    <t>also includes intracerebral hemorrhage</t>
  </si>
  <si>
    <t>affected fraction</t>
  </si>
  <si>
    <t>treated fraction</t>
  </si>
  <si>
    <t>Diabetes</t>
  </si>
  <si>
    <t>ASMR for DM1/Diabetes</t>
  </si>
  <si>
    <t>ICH/ICH+SAH</t>
  </si>
  <si>
    <t>NCD4</t>
  </si>
  <si>
    <t>CKD due to DM1/CKD due to Diabetes</t>
  </si>
  <si>
    <t>CKD due to DM2/CKD due to Diabetes</t>
  </si>
  <si>
    <t>Myo/Myo+ACM+OCM+Endo</t>
  </si>
  <si>
    <t>ACM/Myo+ACM+OCM+Endo</t>
  </si>
  <si>
    <t>OCM/Myo+ACM+OCM+Endo</t>
  </si>
  <si>
    <t>All other cardiovascular diseases</t>
  </si>
  <si>
    <t>Chronic respiratory diseases</t>
  </si>
  <si>
    <t>Upper aerodigestive tract cancers</t>
  </si>
  <si>
    <t>All other cancers</t>
  </si>
  <si>
    <t>Lung cancer</t>
  </si>
  <si>
    <t>Other chronic respiratory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</si>
</sst>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164" fontId="0" fillId="0" borderId="0" xfId="0" applyNumberFormat="1" applyFill="1"/>
    <xf numFmtId="0" fontId="16" fillId="0" borderId="0" xfId="0" applyFont="1"/>
    <xf numFmtId="0" fontId="16" fillId="0" borderId="0" xfId="0" applyFont="1" applyFill="1"/>
    <xf numFmtId="2" fontId="0" fillId="0" borderId="0" xfId="0" applyNumberFormat="1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F45" sqref="F45"/>
    </sheetView>
  </sheetViews>
  <sheetFormatPr defaultRowHeight="14.5" x14ac:dyDescent="0.35"/>
  <cols>
    <col min="1" max="1" width="49.36328125" customWidth="1"/>
    <col min="2" max="2" width="36.08984375" customWidth="1"/>
    <col min="3" max="3" width="15.36328125" style="3" customWidth="1"/>
    <col min="4" max="4" width="14.453125" style="3" customWidth="1"/>
    <col min="5" max="5" width="24" style="3" customWidth="1"/>
    <col min="6" max="6" width="42.6328125" customWidth="1"/>
    <col min="9" max="9" width="17.6328125" customWidth="1"/>
  </cols>
  <sheetData>
    <row r="1" spans="1:6" s="5" customFormat="1" x14ac:dyDescent="0.35">
      <c r="A1" s="5" t="s">
        <v>254</v>
      </c>
      <c r="B1" s="5" t="s">
        <v>255</v>
      </c>
      <c r="C1" s="6" t="s">
        <v>259</v>
      </c>
      <c r="D1" s="6" t="s">
        <v>260</v>
      </c>
      <c r="E1" s="6" t="s">
        <v>264</v>
      </c>
      <c r="F1" s="5" t="s">
        <v>256</v>
      </c>
    </row>
    <row r="2" spans="1:6" x14ac:dyDescent="0.35">
      <c r="A2" t="s">
        <v>1</v>
      </c>
      <c r="B2" s="1" t="s">
        <v>147</v>
      </c>
      <c r="C2" s="4">
        <f>0.98/19.47</f>
        <v>5.0333846944016436E-2</v>
      </c>
      <c r="D2" s="4">
        <f>272.54/5555.39</f>
        <v>4.9058661948126053E-2</v>
      </c>
      <c r="E2" s="3" t="s">
        <v>261</v>
      </c>
      <c r="F2" t="s">
        <v>262</v>
      </c>
    </row>
    <row r="3" spans="1:6" x14ac:dyDescent="0.35">
      <c r="A3" t="s">
        <v>2</v>
      </c>
      <c r="B3" s="1" t="s">
        <v>147</v>
      </c>
      <c r="C3" s="4">
        <f>18.49/19.47</f>
        <v>0.94966615305598356</v>
      </c>
      <c r="D3" s="4">
        <f>1-D2</f>
        <v>0.95094133805187397</v>
      </c>
      <c r="E3" s="3" t="s">
        <v>261</v>
      </c>
      <c r="F3" t="s">
        <v>262</v>
      </c>
    </row>
    <row r="4" spans="1:6" x14ac:dyDescent="0.35">
      <c r="A4" t="s">
        <v>45</v>
      </c>
      <c r="B4" s="1" t="s">
        <v>209</v>
      </c>
      <c r="C4" s="4">
        <f>0.98/(0.98+5.16)</f>
        <v>0.15960912052117263</v>
      </c>
      <c r="D4" s="4">
        <f>63.43/(63.43+1576.35)</f>
        <v>3.8682018319530671E-2</v>
      </c>
      <c r="E4" s="3" t="s">
        <v>261</v>
      </c>
      <c r="F4" s="3" t="s">
        <v>265</v>
      </c>
    </row>
    <row r="5" spans="1:6" x14ac:dyDescent="0.35">
      <c r="A5" t="s">
        <v>46</v>
      </c>
      <c r="B5" s="1" t="s">
        <v>209</v>
      </c>
      <c r="C5" s="4">
        <f>1-C4</f>
        <v>0.8403908794788274</v>
      </c>
      <c r="D5" s="4">
        <f>1-D4</f>
        <v>0.96131798168046934</v>
      </c>
      <c r="E5" s="3" t="s">
        <v>261</v>
      </c>
      <c r="F5" s="3" t="s">
        <v>266</v>
      </c>
    </row>
    <row r="6" spans="1:6" x14ac:dyDescent="0.35">
      <c r="A6" t="s">
        <v>3</v>
      </c>
      <c r="B6" t="s">
        <v>190</v>
      </c>
      <c r="C6" s="3">
        <v>1</v>
      </c>
      <c r="D6" s="3">
        <v>1</v>
      </c>
      <c r="E6" t="s">
        <v>190</v>
      </c>
    </row>
    <row r="7" spans="1:6" x14ac:dyDescent="0.35">
      <c r="A7" t="s">
        <v>4</v>
      </c>
      <c r="B7" s="1" t="s">
        <v>191</v>
      </c>
      <c r="C7" s="4">
        <f>1-C8</f>
        <v>0.88550368550368552</v>
      </c>
      <c r="D7" s="4">
        <f>1-D8</f>
        <v>0.74302470232806117</v>
      </c>
      <c r="E7" s="3" t="s">
        <v>191</v>
      </c>
      <c r="F7" t="s">
        <v>263</v>
      </c>
    </row>
    <row r="8" spans="1:6" x14ac:dyDescent="0.35">
      <c r="A8" t="s">
        <v>48</v>
      </c>
      <c r="B8" s="1" t="s">
        <v>191</v>
      </c>
      <c r="C8" s="4">
        <f>4.66/(4.66+36.04)</f>
        <v>0.11449631449631449</v>
      </c>
      <c r="D8" s="4">
        <f>14.46/(14.46+41.81)</f>
        <v>0.25697529767193888</v>
      </c>
      <c r="E8" s="3" t="s">
        <v>191</v>
      </c>
      <c r="F8" t="s">
        <v>258</v>
      </c>
    </row>
    <row r="9" spans="1:6" x14ac:dyDescent="0.35">
      <c r="A9" t="s">
        <v>5</v>
      </c>
      <c r="B9" s="1" t="s">
        <v>192</v>
      </c>
      <c r="C9" s="4">
        <f>0.43/(0.86+3.11+0.43+0.87)</f>
        <v>8.159392789373815E-2</v>
      </c>
      <c r="D9" s="4">
        <f>9.07/(8.51+9.07+47.49+5.64)</f>
        <v>0.12827040022627637</v>
      </c>
      <c r="E9" s="3" t="s">
        <v>270</v>
      </c>
      <c r="F9" t="s">
        <v>267</v>
      </c>
    </row>
    <row r="10" spans="1:6" x14ac:dyDescent="0.35">
      <c r="A10" t="s">
        <v>6</v>
      </c>
      <c r="B10" s="1" t="s">
        <v>192</v>
      </c>
      <c r="C10" s="4">
        <f>0.86/(0.86+3.11+0.43+0.87)</f>
        <v>0.1631878557874763</v>
      </c>
      <c r="D10" s="4">
        <f>8.51/(8.51+9.07+47.49+5.64)</f>
        <v>0.12035072832696932</v>
      </c>
      <c r="E10" s="3" t="s">
        <v>270</v>
      </c>
      <c r="F10" t="s">
        <v>268</v>
      </c>
    </row>
    <row r="11" spans="1:6" x14ac:dyDescent="0.35">
      <c r="A11" t="s">
        <v>7</v>
      </c>
      <c r="B11" s="1" t="s">
        <v>192</v>
      </c>
      <c r="C11" s="4">
        <f>3.11/(0.86+3.11+0.43+0.87)</f>
        <v>0.59013282732447825</v>
      </c>
      <c r="D11" s="4">
        <f>47.49/(8.51+9.07+47.49+5.64)</f>
        <v>0.67161646160373367</v>
      </c>
      <c r="E11" s="3" t="s">
        <v>270</v>
      </c>
      <c r="F11" t="s">
        <v>269</v>
      </c>
    </row>
    <row r="12" spans="1:6" x14ac:dyDescent="0.35">
      <c r="A12" t="s">
        <v>8</v>
      </c>
      <c r="B12" t="s">
        <v>8</v>
      </c>
      <c r="C12" s="3">
        <v>1</v>
      </c>
      <c r="D12" s="3">
        <v>1</v>
      </c>
      <c r="E12" s="3" t="s">
        <v>271</v>
      </c>
    </row>
    <row r="13" spans="1:6" x14ac:dyDescent="0.35">
      <c r="A13" t="s">
        <v>10</v>
      </c>
      <c r="B13" t="s">
        <v>10</v>
      </c>
      <c r="C13" s="3">
        <v>1</v>
      </c>
      <c r="D13" s="3">
        <v>1</v>
      </c>
      <c r="E13" s="3" t="s">
        <v>271</v>
      </c>
    </row>
    <row r="14" spans="1:6" x14ac:dyDescent="0.35">
      <c r="A14" t="s">
        <v>11</v>
      </c>
      <c r="B14" t="s">
        <v>188</v>
      </c>
      <c r="C14" s="3">
        <v>1</v>
      </c>
      <c r="D14" s="3">
        <v>1</v>
      </c>
      <c r="E14" t="s">
        <v>188</v>
      </c>
    </row>
    <row r="15" spans="1:6" x14ac:dyDescent="0.35">
      <c r="A15" t="s">
        <v>12</v>
      </c>
      <c r="B15" t="s">
        <v>12</v>
      </c>
      <c r="C15" s="3">
        <v>1</v>
      </c>
      <c r="D15" s="3">
        <v>1</v>
      </c>
      <c r="E15" s="3" t="s">
        <v>270</v>
      </c>
    </row>
    <row r="16" spans="1:6" x14ac:dyDescent="0.35">
      <c r="A16" t="s">
        <v>13</v>
      </c>
      <c r="B16" t="s">
        <v>132</v>
      </c>
      <c r="C16" s="3">
        <v>1</v>
      </c>
      <c r="D16" s="3">
        <v>1</v>
      </c>
      <c r="E16" t="s">
        <v>132</v>
      </c>
    </row>
    <row r="17" spans="1:6" x14ac:dyDescent="0.35">
      <c r="A17" t="s">
        <v>14</v>
      </c>
      <c r="B17" t="s">
        <v>14</v>
      </c>
      <c r="C17" s="3">
        <v>1</v>
      </c>
      <c r="D17" s="3">
        <v>1</v>
      </c>
      <c r="E17" t="s">
        <v>14</v>
      </c>
    </row>
    <row r="18" spans="1:6" x14ac:dyDescent="0.35">
      <c r="A18" t="s">
        <v>15</v>
      </c>
      <c r="B18" t="s">
        <v>121</v>
      </c>
      <c r="C18" s="3">
        <v>1</v>
      </c>
      <c r="D18" s="3">
        <v>1</v>
      </c>
      <c r="E18" t="s">
        <v>121</v>
      </c>
    </row>
    <row r="19" spans="1:6" x14ac:dyDescent="0.35">
      <c r="A19" t="s">
        <v>17</v>
      </c>
      <c r="B19" t="s">
        <v>17</v>
      </c>
      <c r="C19" s="3">
        <v>1</v>
      </c>
      <c r="D19" s="3">
        <v>1</v>
      </c>
      <c r="E19" s="3" t="s">
        <v>272</v>
      </c>
    </row>
    <row r="20" spans="1:6" x14ac:dyDescent="0.35">
      <c r="A20" t="s">
        <v>18</v>
      </c>
      <c r="B20" t="s">
        <v>117</v>
      </c>
      <c r="C20" s="3">
        <v>1</v>
      </c>
      <c r="D20" s="3">
        <v>1</v>
      </c>
      <c r="E20" s="3" t="s">
        <v>272</v>
      </c>
    </row>
    <row r="21" spans="1:6" x14ac:dyDescent="0.35">
      <c r="A21" t="s">
        <v>19</v>
      </c>
      <c r="B21" t="s">
        <v>125</v>
      </c>
      <c r="C21" s="3">
        <v>1</v>
      </c>
      <c r="D21" s="3">
        <v>1</v>
      </c>
      <c r="E21" s="3" t="s">
        <v>122</v>
      </c>
    </row>
    <row r="22" spans="1:6" x14ac:dyDescent="0.35">
      <c r="A22" t="s">
        <v>20</v>
      </c>
      <c r="B22" t="s">
        <v>118</v>
      </c>
      <c r="C22" s="3">
        <v>1</v>
      </c>
      <c r="D22" s="3">
        <v>1</v>
      </c>
      <c r="E22" s="3" t="s">
        <v>272</v>
      </c>
    </row>
    <row r="23" spans="1:6" x14ac:dyDescent="0.35">
      <c r="A23" t="s">
        <v>52</v>
      </c>
      <c r="B23" t="s">
        <v>120</v>
      </c>
      <c r="C23" s="3">
        <v>1</v>
      </c>
      <c r="D23" s="3">
        <v>1</v>
      </c>
      <c r="E23" s="3" t="s">
        <v>272</v>
      </c>
    </row>
    <row r="24" spans="1:6" x14ac:dyDescent="0.35">
      <c r="A24" t="s">
        <v>21</v>
      </c>
      <c r="B24" t="s">
        <v>119</v>
      </c>
      <c r="C24" s="3">
        <v>1</v>
      </c>
      <c r="D24" s="3">
        <v>1</v>
      </c>
      <c r="E24" s="3" t="s">
        <v>272</v>
      </c>
    </row>
    <row r="25" spans="1:6" x14ac:dyDescent="0.35">
      <c r="A25" t="s">
        <v>23</v>
      </c>
      <c r="B25" t="s">
        <v>23</v>
      </c>
      <c r="C25" s="3">
        <v>1</v>
      </c>
      <c r="D25" s="3">
        <v>1</v>
      </c>
      <c r="E25" s="3" t="s">
        <v>273</v>
      </c>
    </row>
    <row r="26" spans="1:6" x14ac:dyDescent="0.35">
      <c r="A26" t="s">
        <v>24</v>
      </c>
      <c r="B26" t="s">
        <v>128</v>
      </c>
      <c r="C26" s="3">
        <v>1</v>
      </c>
      <c r="D26" s="3">
        <v>1</v>
      </c>
      <c r="E26" s="3" t="s">
        <v>274</v>
      </c>
    </row>
    <row r="27" spans="1:6" x14ac:dyDescent="0.35">
      <c r="A27" t="s">
        <v>25</v>
      </c>
      <c r="B27" t="s">
        <v>53</v>
      </c>
      <c r="C27" s="3">
        <v>1</v>
      </c>
      <c r="D27" s="3">
        <v>1</v>
      </c>
    </row>
    <row r="28" spans="1:6" x14ac:dyDescent="0.35">
      <c r="A28" t="s">
        <v>26</v>
      </c>
      <c r="B28" t="s">
        <v>26</v>
      </c>
      <c r="C28" s="3">
        <v>1</v>
      </c>
      <c r="D28" s="3">
        <v>1</v>
      </c>
      <c r="E28" s="3" t="s">
        <v>273</v>
      </c>
    </row>
    <row r="29" spans="1:6" x14ac:dyDescent="0.35">
      <c r="A29" t="s">
        <v>27</v>
      </c>
      <c r="B29" t="s">
        <v>123</v>
      </c>
      <c r="C29" s="3">
        <v>1</v>
      </c>
      <c r="D29" s="3">
        <v>1</v>
      </c>
      <c r="E29" s="3" t="s">
        <v>122</v>
      </c>
    </row>
    <row r="30" spans="1:6" x14ac:dyDescent="0.35">
      <c r="A30" t="s">
        <v>28</v>
      </c>
      <c r="B30" t="s">
        <v>126</v>
      </c>
      <c r="C30" s="3">
        <v>1</v>
      </c>
      <c r="D30" s="3">
        <v>1</v>
      </c>
      <c r="E30" s="3" t="s">
        <v>122</v>
      </c>
    </row>
    <row r="31" spans="1:6" x14ac:dyDescent="0.35">
      <c r="A31" t="s">
        <v>30</v>
      </c>
      <c r="B31" s="2" t="s">
        <v>193</v>
      </c>
      <c r="C31" s="3">
        <v>1</v>
      </c>
      <c r="D31" s="3">
        <v>1</v>
      </c>
      <c r="E31" s="3" t="s">
        <v>270</v>
      </c>
      <c r="F31" t="s">
        <v>257</v>
      </c>
    </row>
    <row r="32" spans="1:6" x14ac:dyDescent="0.35">
      <c r="A32" t="s">
        <v>35</v>
      </c>
      <c r="B32" s="1" t="s">
        <v>144</v>
      </c>
      <c r="C32" s="7">
        <f>0.62/4.32</f>
        <v>0.14351851851851852</v>
      </c>
      <c r="D32" s="7">
        <f>12.61/41.64</f>
        <v>0.30283381364073003</v>
      </c>
      <c r="E32" s="3" t="s">
        <v>273</v>
      </c>
    </row>
    <row r="33" spans="1:5" x14ac:dyDescent="0.35">
      <c r="A33" t="s">
        <v>36</v>
      </c>
      <c r="B33" s="1" t="s">
        <v>144</v>
      </c>
      <c r="C33" s="7">
        <f>1.22/4.32</f>
        <v>0.28240740740740738</v>
      </c>
      <c r="D33" s="7">
        <f>2.55/41.64</f>
        <v>6.1239193083573479E-2</v>
      </c>
      <c r="E33" s="3" t="s">
        <v>273</v>
      </c>
    </row>
    <row r="34" spans="1:5" x14ac:dyDescent="0.35">
      <c r="A34" t="s">
        <v>37</v>
      </c>
      <c r="B34" s="1" t="s">
        <v>144</v>
      </c>
      <c r="C34" s="7">
        <f>0.58/4.32</f>
        <v>0.13425925925925924</v>
      </c>
      <c r="D34" s="7">
        <f>7.84/41.64</f>
        <v>0.18828049951969258</v>
      </c>
      <c r="E34" s="3" t="s">
        <v>273</v>
      </c>
    </row>
    <row r="35" spans="1:5" x14ac:dyDescent="0.35">
      <c r="A35" t="s">
        <v>38</v>
      </c>
      <c r="B35" s="1" t="s">
        <v>144</v>
      </c>
      <c r="C35" s="7">
        <f>0.39/4.32</f>
        <v>9.0277777777777776E-2</v>
      </c>
      <c r="D35" s="7">
        <f>3.25/41.64</f>
        <v>7.8049951969260331E-2</v>
      </c>
      <c r="E35" s="3" t="s">
        <v>273</v>
      </c>
    </row>
    <row r="36" spans="1:5" x14ac:dyDescent="0.35">
      <c r="A36" t="s">
        <v>39</v>
      </c>
      <c r="B36" t="s">
        <v>39</v>
      </c>
      <c r="C36" s="3">
        <v>1</v>
      </c>
      <c r="D36" s="8">
        <v>1</v>
      </c>
      <c r="E36" s="3" t="s">
        <v>273</v>
      </c>
    </row>
    <row r="37" spans="1:5" x14ac:dyDescent="0.35">
      <c r="A37" t="s">
        <v>40</v>
      </c>
      <c r="B37" t="s">
        <v>124</v>
      </c>
      <c r="C37" s="3">
        <v>1</v>
      </c>
      <c r="D37" s="8">
        <v>1</v>
      </c>
      <c r="E37" s="3" t="s">
        <v>122</v>
      </c>
    </row>
    <row r="38" spans="1:5" x14ac:dyDescent="0.35">
      <c r="A38" t="s">
        <v>41</v>
      </c>
      <c r="B38" s="1" t="s">
        <v>144</v>
      </c>
      <c r="C38" s="7">
        <f>1.53/4.32</f>
        <v>0.35416666666666663</v>
      </c>
      <c r="D38" s="7">
        <f>15.4/41.64</f>
        <v>0.3698366954851105</v>
      </c>
      <c r="E38" s="3" t="s">
        <v>273</v>
      </c>
    </row>
    <row r="39" spans="1:5" x14ac:dyDescent="0.35">
      <c r="A39" t="s">
        <v>42</v>
      </c>
      <c r="B39" t="s">
        <v>127</v>
      </c>
      <c r="C39" s="3">
        <v>1</v>
      </c>
      <c r="D39" s="3">
        <v>1</v>
      </c>
      <c r="E39" s="3" t="s">
        <v>273</v>
      </c>
    </row>
    <row r="40" spans="1:5" x14ac:dyDescent="0.35">
      <c r="A40" t="s">
        <v>43</v>
      </c>
      <c r="B40" t="s">
        <v>43</v>
      </c>
      <c r="C40" s="3">
        <v>1</v>
      </c>
      <c r="D40" s="3">
        <v>1</v>
      </c>
      <c r="E40" s="3" t="s">
        <v>43</v>
      </c>
    </row>
    <row r="41" spans="1:5" x14ac:dyDescent="0.35">
      <c r="A41" t="s">
        <v>47</v>
      </c>
      <c r="B41" t="s">
        <v>47</v>
      </c>
      <c r="C41" s="3">
        <v>1</v>
      </c>
      <c r="D41" s="3">
        <v>1</v>
      </c>
      <c r="E41" s="3" t="s">
        <v>270</v>
      </c>
    </row>
    <row r="42" spans="1:5" x14ac:dyDescent="0.35">
      <c r="A42" t="s">
        <v>275</v>
      </c>
      <c r="B42" t="s">
        <v>275</v>
      </c>
      <c r="C42" s="3">
        <v>1</v>
      </c>
      <c r="D42" s="3">
        <v>1</v>
      </c>
      <c r="E42" s="3" t="s">
        <v>271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4"/>
  <sheetViews>
    <sheetView topLeftCell="A99" workbookViewId="0">
      <selection activeCell="K116" sqref="K116"/>
    </sheetView>
  </sheetViews>
  <sheetFormatPr defaultRowHeight="14.5" x14ac:dyDescent="0.35"/>
  <sheetData>
    <row r="1" spans="1:2" x14ac:dyDescent="0.35">
      <c r="B1" t="s">
        <v>0</v>
      </c>
    </row>
    <row r="2" spans="1:2" x14ac:dyDescent="0.35">
      <c r="A2">
        <v>1</v>
      </c>
      <c r="B2" t="s">
        <v>53</v>
      </c>
    </row>
    <row r="3" spans="1:2" x14ac:dyDescent="0.35">
      <c r="A3">
        <v>2</v>
      </c>
      <c r="B3" t="s">
        <v>54</v>
      </c>
    </row>
    <row r="4" spans="1:2" x14ac:dyDescent="0.35">
      <c r="A4">
        <v>3</v>
      </c>
      <c r="B4" t="s">
        <v>55</v>
      </c>
    </row>
    <row r="5" spans="1:2" x14ac:dyDescent="0.35">
      <c r="A5">
        <v>4</v>
      </c>
      <c r="B5" t="s">
        <v>56</v>
      </c>
    </row>
    <row r="6" spans="1:2" x14ac:dyDescent="0.35">
      <c r="A6">
        <v>5</v>
      </c>
      <c r="B6" t="s">
        <v>57</v>
      </c>
    </row>
    <row r="7" spans="1:2" x14ac:dyDescent="0.35">
      <c r="A7">
        <v>6</v>
      </c>
      <c r="B7" t="s">
        <v>58</v>
      </c>
    </row>
    <row r="8" spans="1:2" x14ac:dyDescent="0.35">
      <c r="A8">
        <v>7</v>
      </c>
      <c r="B8" t="s">
        <v>59</v>
      </c>
    </row>
    <row r="9" spans="1:2" x14ac:dyDescent="0.35">
      <c r="A9">
        <v>8</v>
      </c>
      <c r="B9" t="s">
        <v>60</v>
      </c>
    </row>
    <row r="10" spans="1:2" x14ac:dyDescent="0.35">
      <c r="A10">
        <v>9</v>
      </c>
      <c r="B10" t="s">
        <v>61</v>
      </c>
    </row>
    <row r="11" spans="1:2" x14ac:dyDescent="0.35">
      <c r="A11">
        <v>10</v>
      </c>
      <c r="B11" t="s">
        <v>62</v>
      </c>
    </row>
    <row r="12" spans="1:2" x14ac:dyDescent="0.35">
      <c r="A12">
        <v>11</v>
      </c>
      <c r="B12" t="s">
        <v>63</v>
      </c>
    </row>
    <row r="13" spans="1:2" x14ac:dyDescent="0.35">
      <c r="A13">
        <v>12</v>
      </c>
      <c r="B13" t="s">
        <v>64</v>
      </c>
    </row>
    <row r="14" spans="1:2" x14ac:dyDescent="0.35">
      <c r="A14">
        <v>13</v>
      </c>
      <c r="B14" t="s">
        <v>65</v>
      </c>
    </row>
    <row r="15" spans="1:2" x14ac:dyDescent="0.35">
      <c r="A15">
        <v>14</v>
      </c>
      <c r="B15" t="s">
        <v>66</v>
      </c>
    </row>
    <row r="16" spans="1:2" x14ac:dyDescent="0.35">
      <c r="A16">
        <v>15</v>
      </c>
      <c r="B16" t="s">
        <v>67</v>
      </c>
    </row>
    <row r="17" spans="1:2" x14ac:dyDescent="0.35">
      <c r="A17">
        <v>16</v>
      </c>
      <c r="B17" t="s">
        <v>68</v>
      </c>
    </row>
    <row r="18" spans="1:2" x14ac:dyDescent="0.35">
      <c r="A18">
        <v>17</v>
      </c>
      <c r="B18" t="s">
        <v>69</v>
      </c>
    </row>
    <row r="19" spans="1:2" x14ac:dyDescent="0.35">
      <c r="A19">
        <v>18</v>
      </c>
      <c r="B19" t="s">
        <v>70</v>
      </c>
    </row>
    <row r="20" spans="1:2" x14ac:dyDescent="0.35">
      <c r="A20">
        <v>19</v>
      </c>
      <c r="B20" t="s">
        <v>71</v>
      </c>
    </row>
    <row r="21" spans="1:2" x14ac:dyDescent="0.35">
      <c r="A21">
        <v>20</v>
      </c>
      <c r="B21" t="s">
        <v>72</v>
      </c>
    </row>
    <row r="22" spans="1:2" x14ac:dyDescent="0.35">
      <c r="A22">
        <v>21</v>
      </c>
      <c r="B22" t="s">
        <v>73</v>
      </c>
    </row>
    <row r="23" spans="1:2" x14ac:dyDescent="0.35">
      <c r="A23">
        <v>22</v>
      </c>
      <c r="B23" t="s">
        <v>74</v>
      </c>
    </row>
    <row r="24" spans="1:2" x14ac:dyDescent="0.35">
      <c r="A24">
        <v>23</v>
      </c>
      <c r="B24" t="s">
        <v>75</v>
      </c>
    </row>
    <row r="25" spans="1:2" x14ac:dyDescent="0.35">
      <c r="A25">
        <v>24</v>
      </c>
      <c r="B25" t="s">
        <v>76</v>
      </c>
    </row>
    <row r="26" spans="1:2" x14ac:dyDescent="0.35">
      <c r="A26">
        <v>25</v>
      </c>
      <c r="B26" t="s">
        <v>77</v>
      </c>
    </row>
    <row r="27" spans="1:2" x14ac:dyDescent="0.35">
      <c r="A27">
        <v>26</v>
      </c>
      <c r="B27" t="s">
        <v>78</v>
      </c>
    </row>
    <row r="28" spans="1:2" x14ac:dyDescent="0.35">
      <c r="A28">
        <v>27</v>
      </c>
      <c r="B28" t="s">
        <v>79</v>
      </c>
    </row>
    <row r="29" spans="1:2" x14ac:dyDescent="0.35">
      <c r="A29">
        <v>28</v>
      </c>
      <c r="B29" t="s">
        <v>80</v>
      </c>
    </row>
    <row r="30" spans="1:2" x14ac:dyDescent="0.35">
      <c r="A30">
        <v>29</v>
      </c>
      <c r="B30" t="s">
        <v>81</v>
      </c>
    </row>
    <row r="31" spans="1:2" x14ac:dyDescent="0.35">
      <c r="A31">
        <v>30</v>
      </c>
      <c r="B31" t="s">
        <v>82</v>
      </c>
    </row>
    <row r="32" spans="1:2" x14ac:dyDescent="0.35">
      <c r="A32">
        <v>31</v>
      </c>
      <c r="B32" t="s">
        <v>83</v>
      </c>
    </row>
    <row r="33" spans="1:2" x14ac:dyDescent="0.35">
      <c r="A33">
        <v>32</v>
      </c>
      <c r="B33" t="s">
        <v>84</v>
      </c>
    </row>
    <row r="34" spans="1:2" x14ac:dyDescent="0.35">
      <c r="A34">
        <v>33</v>
      </c>
      <c r="B34" t="s">
        <v>85</v>
      </c>
    </row>
    <row r="35" spans="1:2" x14ac:dyDescent="0.35">
      <c r="A35">
        <v>34</v>
      </c>
      <c r="B35" t="s">
        <v>86</v>
      </c>
    </row>
    <row r="36" spans="1:2" x14ac:dyDescent="0.35">
      <c r="A36">
        <v>35</v>
      </c>
      <c r="B36" t="s">
        <v>87</v>
      </c>
    </row>
    <row r="37" spans="1:2" x14ac:dyDescent="0.35">
      <c r="A37">
        <v>36</v>
      </c>
      <c r="B37" t="s">
        <v>88</v>
      </c>
    </row>
    <row r="38" spans="1:2" x14ac:dyDescent="0.35">
      <c r="A38">
        <v>37</v>
      </c>
      <c r="B38" t="s">
        <v>89</v>
      </c>
    </row>
    <row r="39" spans="1:2" x14ac:dyDescent="0.35">
      <c r="A39">
        <v>38</v>
      </c>
      <c r="B39" t="s">
        <v>90</v>
      </c>
    </row>
    <row r="40" spans="1:2" x14ac:dyDescent="0.35">
      <c r="A40">
        <v>39</v>
      </c>
      <c r="B40" t="s">
        <v>91</v>
      </c>
    </row>
    <row r="41" spans="1:2" x14ac:dyDescent="0.35">
      <c r="A41">
        <v>40</v>
      </c>
      <c r="B41" t="s">
        <v>92</v>
      </c>
    </row>
    <row r="42" spans="1:2" x14ac:dyDescent="0.35">
      <c r="A42">
        <v>41</v>
      </c>
      <c r="B42" t="s">
        <v>93</v>
      </c>
    </row>
    <row r="43" spans="1:2" x14ac:dyDescent="0.35">
      <c r="A43">
        <v>42</v>
      </c>
      <c r="B43" t="s">
        <v>94</v>
      </c>
    </row>
    <row r="44" spans="1:2" x14ac:dyDescent="0.35">
      <c r="A44">
        <v>43</v>
      </c>
      <c r="B44" t="s">
        <v>95</v>
      </c>
    </row>
    <row r="45" spans="1:2" x14ac:dyDescent="0.35">
      <c r="A45">
        <v>44</v>
      </c>
      <c r="B45" t="s">
        <v>96</v>
      </c>
    </row>
    <row r="46" spans="1:2" x14ac:dyDescent="0.35">
      <c r="A46">
        <v>45</v>
      </c>
      <c r="B46" t="s">
        <v>97</v>
      </c>
    </row>
    <row r="47" spans="1:2" x14ac:dyDescent="0.35">
      <c r="A47">
        <v>46</v>
      </c>
      <c r="B47" t="s">
        <v>98</v>
      </c>
    </row>
    <row r="48" spans="1:2" x14ac:dyDescent="0.35">
      <c r="A48">
        <v>47</v>
      </c>
      <c r="B48" t="s">
        <v>99</v>
      </c>
    </row>
    <row r="49" spans="1:2" x14ac:dyDescent="0.35">
      <c r="A49">
        <v>48</v>
      </c>
      <c r="B49" t="s">
        <v>29</v>
      </c>
    </row>
    <row r="50" spans="1:2" x14ac:dyDescent="0.35">
      <c r="A50">
        <v>49</v>
      </c>
      <c r="B50" t="s">
        <v>100</v>
      </c>
    </row>
    <row r="51" spans="1:2" x14ac:dyDescent="0.35">
      <c r="A51">
        <v>50</v>
      </c>
      <c r="B51" t="s">
        <v>101</v>
      </c>
    </row>
    <row r="52" spans="1:2" x14ac:dyDescent="0.35">
      <c r="A52">
        <v>51</v>
      </c>
      <c r="B52" t="s">
        <v>102</v>
      </c>
    </row>
    <row r="53" spans="1:2" x14ac:dyDescent="0.35">
      <c r="A53">
        <v>52</v>
      </c>
      <c r="B53" t="s">
        <v>103</v>
      </c>
    </row>
    <row r="54" spans="1:2" x14ac:dyDescent="0.35">
      <c r="A54">
        <v>53</v>
      </c>
      <c r="B54" t="s">
        <v>104</v>
      </c>
    </row>
    <row r="55" spans="1:2" x14ac:dyDescent="0.35">
      <c r="A55">
        <v>54</v>
      </c>
      <c r="B55" t="s">
        <v>105</v>
      </c>
    </row>
    <row r="56" spans="1:2" x14ac:dyDescent="0.35">
      <c r="A56">
        <v>55</v>
      </c>
      <c r="B56" t="s">
        <v>106</v>
      </c>
    </row>
    <row r="57" spans="1:2" x14ac:dyDescent="0.35">
      <c r="A57">
        <v>56</v>
      </c>
      <c r="B57" t="s">
        <v>107</v>
      </c>
    </row>
    <row r="58" spans="1:2" x14ac:dyDescent="0.35">
      <c r="A58">
        <v>57</v>
      </c>
      <c r="B58" t="s">
        <v>108</v>
      </c>
    </row>
    <row r="59" spans="1:2" x14ac:dyDescent="0.35">
      <c r="A59">
        <v>58</v>
      </c>
      <c r="B59" t="s">
        <v>109</v>
      </c>
    </row>
    <row r="60" spans="1:2" x14ac:dyDescent="0.35">
      <c r="A60">
        <v>59</v>
      </c>
      <c r="B60" t="s">
        <v>110</v>
      </c>
    </row>
    <row r="61" spans="1:2" x14ac:dyDescent="0.35">
      <c r="A61">
        <v>60</v>
      </c>
      <c r="B61" t="s">
        <v>111</v>
      </c>
    </row>
    <row r="62" spans="1:2" x14ac:dyDescent="0.35">
      <c r="A62">
        <v>61</v>
      </c>
      <c r="B62" t="s">
        <v>112</v>
      </c>
    </row>
    <row r="63" spans="1:2" x14ac:dyDescent="0.35">
      <c r="A63">
        <v>62</v>
      </c>
      <c r="B63" t="s">
        <v>113</v>
      </c>
    </row>
    <row r="64" spans="1:2" x14ac:dyDescent="0.35">
      <c r="A64">
        <v>63</v>
      </c>
      <c r="B64" t="s">
        <v>114</v>
      </c>
    </row>
    <row r="65" spans="1:2" x14ac:dyDescent="0.35">
      <c r="A65">
        <v>64</v>
      </c>
      <c r="B65" t="s">
        <v>115</v>
      </c>
    </row>
    <row r="66" spans="1:2" x14ac:dyDescent="0.35">
      <c r="A66">
        <v>65</v>
      </c>
      <c r="B66" t="s">
        <v>116</v>
      </c>
    </row>
    <row r="67" spans="1:2" x14ac:dyDescent="0.35">
      <c r="A67">
        <v>66</v>
      </c>
      <c r="B67" t="s">
        <v>117</v>
      </c>
    </row>
    <row r="68" spans="1:2" x14ac:dyDescent="0.35">
      <c r="A68">
        <v>67</v>
      </c>
      <c r="B68" t="s">
        <v>118</v>
      </c>
    </row>
    <row r="69" spans="1:2" x14ac:dyDescent="0.35">
      <c r="A69">
        <v>68</v>
      </c>
      <c r="B69" t="s">
        <v>119</v>
      </c>
    </row>
    <row r="70" spans="1:2" x14ac:dyDescent="0.35">
      <c r="A70">
        <v>69</v>
      </c>
      <c r="B70" t="s">
        <v>120</v>
      </c>
    </row>
    <row r="71" spans="1:2" x14ac:dyDescent="0.35">
      <c r="A71">
        <v>70</v>
      </c>
      <c r="B71" t="s">
        <v>43</v>
      </c>
    </row>
    <row r="72" spans="1:2" x14ac:dyDescent="0.35">
      <c r="A72">
        <v>71</v>
      </c>
      <c r="B72" t="s">
        <v>121</v>
      </c>
    </row>
    <row r="73" spans="1:2" x14ac:dyDescent="0.35">
      <c r="A73">
        <v>72</v>
      </c>
      <c r="B73" t="s">
        <v>122</v>
      </c>
    </row>
    <row r="74" spans="1:2" x14ac:dyDescent="0.35">
      <c r="A74">
        <v>73</v>
      </c>
      <c r="B74" t="s">
        <v>123</v>
      </c>
    </row>
    <row r="75" spans="1:2" x14ac:dyDescent="0.35">
      <c r="A75">
        <v>74</v>
      </c>
      <c r="B75" t="s">
        <v>124</v>
      </c>
    </row>
    <row r="76" spans="1:2" x14ac:dyDescent="0.35">
      <c r="A76">
        <v>75</v>
      </c>
      <c r="B76" t="s">
        <v>125</v>
      </c>
    </row>
    <row r="77" spans="1:2" x14ac:dyDescent="0.35">
      <c r="A77">
        <v>76</v>
      </c>
      <c r="B77" t="s">
        <v>126</v>
      </c>
    </row>
    <row r="78" spans="1:2" x14ac:dyDescent="0.35">
      <c r="A78">
        <v>77</v>
      </c>
      <c r="B78" t="s">
        <v>127</v>
      </c>
    </row>
    <row r="79" spans="1:2" x14ac:dyDescent="0.35">
      <c r="A79">
        <v>78</v>
      </c>
      <c r="B79" t="s">
        <v>128</v>
      </c>
    </row>
    <row r="80" spans="1:2" x14ac:dyDescent="0.35">
      <c r="A80">
        <v>79</v>
      </c>
      <c r="B80" t="s">
        <v>129</v>
      </c>
    </row>
    <row r="81" spans="1:2" x14ac:dyDescent="0.35">
      <c r="A81">
        <v>80</v>
      </c>
      <c r="B81" t="s">
        <v>130</v>
      </c>
    </row>
    <row r="82" spans="1:2" x14ac:dyDescent="0.35">
      <c r="A82">
        <v>81</v>
      </c>
      <c r="B82" t="s">
        <v>131</v>
      </c>
    </row>
    <row r="83" spans="1:2" x14ac:dyDescent="0.35">
      <c r="A83">
        <v>82</v>
      </c>
      <c r="B83" t="s">
        <v>14</v>
      </c>
    </row>
    <row r="84" spans="1:2" x14ac:dyDescent="0.35">
      <c r="A84">
        <v>83</v>
      </c>
      <c r="B84" t="s">
        <v>132</v>
      </c>
    </row>
    <row r="85" spans="1:2" x14ac:dyDescent="0.35">
      <c r="A85">
        <v>84</v>
      </c>
      <c r="B85" t="s">
        <v>133</v>
      </c>
    </row>
    <row r="86" spans="1:2" x14ac:dyDescent="0.35">
      <c r="A86">
        <v>85</v>
      </c>
      <c r="B86" t="s">
        <v>134</v>
      </c>
    </row>
    <row r="87" spans="1:2" x14ac:dyDescent="0.35">
      <c r="A87">
        <v>86</v>
      </c>
      <c r="B87" t="s">
        <v>23</v>
      </c>
    </row>
    <row r="88" spans="1:2" x14ac:dyDescent="0.35">
      <c r="A88">
        <v>87</v>
      </c>
      <c r="B88" t="s">
        <v>135</v>
      </c>
    </row>
    <row r="89" spans="1:2" x14ac:dyDescent="0.35">
      <c r="A89">
        <v>88</v>
      </c>
      <c r="B89" t="s">
        <v>39</v>
      </c>
    </row>
    <row r="90" spans="1:2" x14ac:dyDescent="0.35">
      <c r="A90">
        <v>89</v>
      </c>
      <c r="B90" t="s">
        <v>26</v>
      </c>
    </row>
    <row r="91" spans="1:2" x14ac:dyDescent="0.35">
      <c r="A91">
        <v>90</v>
      </c>
      <c r="B91" t="s">
        <v>136</v>
      </c>
    </row>
    <row r="92" spans="1:2" x14ac:dyDescent="0.35">
      <c r="A92">
        <v>91</v>
      </c>
      <c r="B92" t="s">
        <v>137</v>
      </c>
    </row>
    <row r="93" spans="1:2" x14ac:dyDescent="0.35">
      <c r="A93">
        <v>92</v>
      </c>
      <c r="B93" t="s">
        <v>17</v>
      </c>
    </row>
    <row r="94" spans="1:2" x14ac:dyDescent="0.35">
      <c r="A94">
        <v>93</v>
      </c>
      <c r="B94" t="s">
        <v>138</v>
      </c>
    </row>
    <row r="95" spans="1:2" x14ac:dyDescent="0.35">
      <c r="A95">
        <v>94</v>
      </c>
      <c r="B95" t="s">
        <v>139</v>
      </c>
    </row>
    <row r="96" spans="1:2" x14ac:dyDescent="0.35">
      <c r="A96">
        <v>95</v>
      </c>
      <c r="B96" t="s">
        <v>140</v>
      </c>
    </row>
    <row r="97" spans="1:2" x14ac:dyDescent="0.35">
      <c r="A97">
        <v>96</v>
      </c>
      <c r="B97" t="s">
        <v>141</v>
      </c>
    </row>
    <row r="98" spans="1:2" x14ac:dyDescent="0.35">
      <c r="A98">
        <v>97</v>
      </c>
      <c r="B98" t="s">
        <v>142</v>
      </c>
    </row>
    <row r="99" spans="1:2" x14ac:dyDescent="0.35">
      <c r="A99">
        <v>98</v>
      </c>
      <c r="B99" t="s">
        <v>143</v>
      </c>
    </row>
    <row r="100" spans="1:2" x14ac:dyDescent="0.35">
      <c r="A100">
        <v>99</v>
      </c>
      <c r="B100" t="s">
        <v>144</v>
      </c>
    </row>
    <row r="101" spans="1:2" x14ac:dyDescent="0.35">
      <c r="A101">
        <v>100</v>
      </c>
      <c r="B101" t="s">
        <v>145</v>
      </c>
    </row>
    <row r="102" spans="1:2" x14ac:dyDescent="0.35">
      <c r="A102">
        <v>101</v>
      </c>
      <c r="B102" t="s">
        <v>146</v>
      </c>
    </row>
    <row r="103" spans="1:2" x14ac:dyDescent="0.35">
      <c r="A103">
        <v>102</v>
      </c>
      <c r="B103" t="s">
        <v>147</v>
      </c>
    </row>
    <row r="104" spans="1:2" x14ac:dyDescent="0.35">
      <c r="A104">
        <v>103</v>
      </c>
      <c r="B104" t="s">
        <v>148</v>
      </c>
    </row>
    <row r="105" spans="1:2" x14ac:dyDescent="0.35">
      <c r="A105">
        <v>104</v>
      </c>
      <c r="B105" t="s">
        <v>149</v>
      </c>
    </row>
    <row r="106" spans="1:2" x14ac:dyDescent="0.35">
      <c r="A106">
        <v>105</v>
      </c>
      <c r="B106" t="s">
        <v>150</v>
      </c>
    </row>
    <row r="107" spans="1:2" x14ac:dyDescent="0.35">
      <c r="A107">
        <v>106</v>
      </c>
      <c r="B107" t="s">
        <v>151</v>
      </c>
    </row>
    <row r="108" spans="1:2" x14ac:dyDescent="0.35">
      <c r="A108">
        <v>107</v>
      </c>
      <c r="B108" t="s">
        <v>152</v>
      </c>
    </row>
    <row r="109" spans="1:2" x14ac:dyDescent="0.35">
      <c r="A109">
        <v>108</v>
      </c>
      <c r="B109" t="s">
        <v>153</v>
      </c>
    </row>
    <row r="110" spans="1:2" x14ac:dyDescent="0.35">
      <c r="A110">
        <v>109</v>
      </c>
      <c r="B110" t="s">
        <v>154</v>
      </c>
    </row>
    <row r="111" spans="1:2" x14ac:dyDescent="0.35">
      <c r="A111">
        <v>110</v>
      </c>
      <c r="B111" t="s">
        <v>155</v>
      </c>
    </row>
    <row r="112" spans="1:2" x14ac:dyDescent="0.35">
      <c r="A112">
        <v>111</v>
      </c>
      <c r="B112" t="s">
        <v>156</v>
      </c>
    </row>
    <row r="113" spans="1:2" x14ac:dyDescent="0.35">
      <c r="A113">
        <v>112</v>
      </c>
      <c r="B113" t="s">
        <v>157</v>
      </c>
    </row>
    <row r="114" spans="1:2" x14ac:dyDescent="0.35">
      <c r="A114">
        <v>113</v>
      </c>
      <c r="B114" t="s">
        <v>158</v>
      </c>
    </row>
    <row r="115" spans="1:2" x14ac:dyDescent="0.35">
      <c r="A115">
        <v>114</v>
      </c>
      <c r="B115" t="s">
        <v>16</v>
      </c>
    </row>
    <row r="116" spans="1:2" x14ac:dyDescent="0.35">
      <c r="A116">
        <v>115</v>
      </c>
      <c r="B116" t="s">
        <v>159</v>
      </c>
    </row>
    <row r="117" spans="1:2" x14ac:dyDescent="0.35">
      <c r="A117">
        <v>116</v>
      </c>
      <c r="B117" t="s">
        <v>50</v>
      </c>
    </row>
    <row r="118" spans="1:2" x14ac:dyDescent="0.35">
      <c r="A118">
        <v>117</v>
      </c>
      <c r="B118" t="s">
        <v>160</v>
      </c>
    </row>
    <row r="119" spans="1:2" x14ac:dyDescent="0.35">
      <c r="A119">
        <v>118</v>
      </c>
      <c r="B119" t="s">
        <v>161</v>
      </c>
    </row>
    <row r="120" spans="1:2" x14ac:dyDescent="0.35">
      <c r="A120">
        <v>119</v>
      </c>
      <c r="B120" t="s">
        <v>162</v>
      </c>
    </row>
    <row r="121" spans="1:2" x14ac:dyDescent="0.35">
      <c r="A121">
        <v>120</v>
      </c>
      <c r="B121" t="s">
        <v>163</v>
      </c>
    </row>
    <row r="122" spans="1:2" x14ac:dyDescent="0.35">
      <c r="A122">
        <v>121</v>
      </c>
      <c r="B122" t="s">
        <v>164</v>
      </c>
    </row>
    <row r="123" spans="1:2" x14ac:dyDescent="0.35">
      <c r="A123">
        <v>122</v>
      </c>
      <c r="B123" t="s">
        <v>165</v>
      </c>
    </row>
    <row r="124" spans="1:2" x14ac:dyDescent="0.35">
      <c r="A124">
        <v>123</v>
      </c>
      <c r="B124" t="s">
        <v>166</v>
      </c>
    </row>
    <row r="125" spans="1:2" x14ac:dyDescent="0.35">
      <c r="A125">
        <v>124</v>
      </c>
      <c r="B125" t="s">
        <v>167</v>
      </c>
    </row>
    <row r="126" spans="1:2" x14ac:dyDescent="0.35">
      <c r="A126">
        <v>125</v>
      </c>
      <c r="B126" t="s">
        <v>168</v>
      </c>
    </row>
    <row r="127" spans="1:2" x14ac:dyDescent="0.35">
      <c r="A127">
        <v>126</v>
      </c>
      <c r="B127" t="s">
        <v>169</v>
      </c>
    </row>
    <row r="128" spans="1:2" x14ac:dyDescent="0.35">
      <c r="A128">
        <v>127</v>
      </c>
      <c r="B128" t="s">
        <v>170</v>
      </c>
    </row>
    <row r="129" spans="1:2" x14ac:dyDescent="0.35">
      <c r="A129">
        <v>128</v>
      </c>
      <c r="B129" t="s">
        <v>171</v>
      </c>
    </row>
    <row r="130" spans="1:2" x14ac:dyDescent="0.35">
      <c r="A130">
        <v>129</v>
      </c>
      <c r="B130" t="s">
        <v>172</v>
      </c>
    </row>
    <row r="131" spans="1:2" x14ac:dyDescent="0.35">
      <c r="A131">
        <v>130</v>
      </c>
      <c r="B131" t="s">
        <v>173</v>
      </c>
    </row>
    <row r="132" spans="1:2" x14ac:dyDescent="0.35">
      <c r="A132">
        <v>131</v>
      </c>
      <c r="B132" t="s">
        <v>174</v>
      </c>
    </row>
    <row r="133" spans="1:2" x14ac:dyDescent="0.35">
      <c r="A133">
        <v>132</v>
      </c>
      <c r="B133" t="s">
        <v>175</v>
      </c>
    </row>
    <row r="134" spans="1:2" x14ac:dyDescent="0.35">
      <c r="A134">
        <v>133</v>
      </c>
      <c r="B134" t="s">
        <v>44</v>
      </c>
    </row>
    <row r="135" spans="1:2" x14ac:dyDescent="0.35">
      <c r="A135">
        <v>134</v>
      </c>
      <c r="B135" t="s">
        <v>176</v>
      </c>
    </row>
    <row r="136" spans="1:2" x14ac:dyDescent="0.35">
      <c r="A136">
        <v>135</v>
      </c>
      <c r="B136" t="s">
        <v>177</v>
      </c>
    </row>
    <row r="137" spans="1:2" x14ac:dyDescent="0.35">
      <c r="A137">
        <v>136</v>
      </c>
      <c r="B137" t="s">
        <v>178</v>
      </c>
    </row>
    <row r="138" spans="1:2" x14ac:dyDescent="0.35">
      <c r="A138">
        <v>137</v>
      </c>
      <c r="B138" t="s">
        <v>179</v>
      </c>
    </row>
    <row r="139" spans="1:2" x14ac:dyDescent="0.35">
      <c r="A139">
        <v>138</v>
      </c>
      <c r="B139" t="s">
        <v>180</v>
      </c>
    </row>
    <row r="140" spans="1:2" x14ac:dyDescent="0.35">
      <c r="A140">
        <v>139</v>
      </c>
      <c r="B140" t="s">
        <v>181</v>
      </c>
    </row>
    <row r="141" spans="1:2" x14ac:dyDescent="0.35">
      <c r="A141">
        <v>140</v>
      </c>
      <c r="B141" t="s">
        <v>182</v>
      </c>
    </row>
    <row r="142" spans="1:2" x14ac:dyDescent="0.35">
      <c r="A142">
        <v>141</v>
      </c>
      <c r="B142" t="s">
        <v>183</v>
      </c>
    </row>
    <row r="143" spans="1:2" x14ac:dyDescent="0.35">
      <c r="A143">
        <v>142</v>
      </c>
      <c r="B143" t="s">
        <v>184</v>
      </c>
    </row>
    <row r="144" spans="1:2" x14ac:dyDescent="0.35">
      <c r="A144">
        <v>143</v>
      </c>
      <c r="B144" t="s">
        <v>185</v>
      </c>
    </row>
    <row r="145" spans="1:2" x14ac:dyDescent="0.35">
      <c r="A145">
        <v>144</v>
      </c>
      <c r="B145" t="s">
        <v>186</v>
      </c>
    </row>
    <row r="146" spans="1:2" x14ac:dyDescent="0.35">
      <c r="A146">
        <v>145</v>
      </c>
      <c r="B146" t="s">
        <v>187</v>
      </c>
    </row>
    <row r="147" spans="1:2" x14ac:dyDescent="0.35">
      <c r="A147">
        <v>146</v>
      </c>
      <c r="B147" t="s">
        <v>47</v>
      </c>
    </row>
    <row r="148" spans="1:2" x14ac:dyDescent="0.35">
      <c r="A148">
        <v>147</v>
      </c>
      <c r="B148" t="s">
        <v>12</v>
      </c>
    </row>
    <row r="149" spans="1:2" x14ac:dyDescent="0.35">
      <c r="A149">
        <v>148</v>
      </c>
      <c r="B149" t="s">
        <v>188</v>
      </c>
    </row>
    <row r="150" spans="1:2" x14ac:dyDescent="0.35">
      <c r="A150">
        <v>149</v>
      </c>
      <c r="B150" t="s">
        <v>189</v>
      </c>
    </row>
    <row r="151" spans="1:2" x14ac:dyDescent="0.35">
      <c r="A151">
        <v>150</v>
      </c>
      <c r="B151" t="s">
        <v>190</v>
      </c>
    </row>
    <row r="152" spans="1:2" x14ac:dyDescent="0.35">
      <c r="A152">
        <v>151</v>
      </c>
      <c r="B152" t="s">
        <v>191</v>
      </c>
    </row>
    <row r="153" spans="1:2" x14ac:dyDescent="0.35">
      <c r="A153">
        <v>152</v>
      </c>
      <c r="B153" t="s">
        <v>192</v>
      </c>
    </row>
    <row r="154" spans="1:2" x14ac:dyDescent="0.35">
      <c r="A154">
        <v>153</v>
      </c>
      <c r="B154" t="s">
        <v>193</v>
      </c>
    </row>
    <row r="155" spans="1:2" x14ac:dyDescent="0.35">
      <c r="A155">
        <v>154</v>
      </c>
      <c r="B155" t="s">
        <v>194</v>
      </c>
    </row>
    <row r="156" spans="1:2" x14ac:dyDescent="0.35">
      <c r="A156">
        <v>155</v>
      </c>
      <c r="B156" t="s">
        <v>8</v>
      </c>
    </row>
    <row r="157" spans="1:2" x14ac:dyDescent="0.35">
      <c r="A157">
        <v>156</v>
      </c>
      <c r="B157" t="s">
        <v>10</v>
      </c>
    </row>
    <row r="158" spans="1:2" x14ac:dyDescent="0.35">
      <c r="A158">
        <v>157</v>
      </c>
      <c r="B158" t="s">
        <v>195</v>
      </c>
    </row>
    <row r="159" spans="1:2" x14ac:dyDescent="0.35">
      <c r="A159">
        <v>158</v>
      </c>
      <c r="B159" t="s">
        <v>196</v>
      </c>
    </row>
    <row r="160" spans="1:2" x14ac:dyDescent="0.35">
      <c r="A160">
        <v>159</v>
      </c>
      <c r="B160" t="s">
        <v>31</v>
      </c>
    </row>
    <row r="161" spans="1:2" x14ac:dyDescent="0.35">
      <c r="A161">
        <v>160</v>
      </c>
      <c r="B161" t="s">
        <v>197</v>
      </c>
    </row>
    <row r="162" spans="1:2" x14ac:dyDescent="0.35">
      <c r="A162">
        <v>161</v>
      </c>
      <c r="B162" t="s">
        <v>198</v>
      </c>
    </row>
    <row r="163" spans="1:2" x14ac:dyDescent="0.35">
      <c r="A163">
        <v>162</v>
      </c>
      <c r="B163" t="s">
        <v>199</v>
      </c>
    </row>
    <row r="164" spans="1:2" x14ac:dyDescent="0.35">
      <c r="A164">
        <v>163</v>
      </c>
      <c r="B164" t="s">
        <v>200</v>
      </c>
    </row>
    <row r="165" spans="1:2" x14ac:dyDescent="0.35">
      <c r="A165">
        <v>164</v>
      </c>
      <c r="B165" t="s">
        <v>201</v>
      </c>
    </row>
    <row r="166" spans="1:2" x14ac:dyDescent="0.35">
      <c r="A166">
        <v>165</v>
      </c>
      <c r="B166" t="s">
        <v>49</v>
      </c>
    </row>
    <row r="167" spans="1:2" x14ac:dyDescent="0.35">
      <c r="A167">
        <v>166</v>
      </c>
      <c r="B167" t="s">
        <v>202</v>
      </c>
    </row>
    <row r="168" spans="1:2" x14ac:dyDescent="0.35">
      <c r="A168">
        <v>167</v>
      </c>
      <c r="B168" t="s">
        <v>51</v>
      </c>
    </row>
    <row r="169" spans="1:2" x14ac:dyDescent="0.35">
      <c r="A169">
        <v>168</v>
      </c>
      <c r="B169" t="s">
        <v>203</v>
      </c>
    </row>
    <row r="170" spans="1:2" x14ac:dyDescent="0.35">
      <c r="A170">
        <v>169</v>
      </c>
      <c r="B170" t="s">
        <v>204</v>
      </c>
    </row>
    <row r="171" spans="1:2" x14ac:dyDescent="0.35">
      <c r="A171">
        <v>170</v>
      </c>
      <c r="B171" t="s">
        <v>22</v>
      </c>
    </row>
    <row r="172" spans="1:2" x14ac:dyDescent="0.35">
      <c r="A172">
        <v>171</v>
      </c>
      <c r="B172" t="s">
        <v>205</v>
      </c>
    </row>
    <row r="173" spans="1:2" x14ac:dyDescent="0.35">
      <c r="A173">
        <v>172</v>
      </c>
      <c r="B173" t="s">
        <v>206</v>
      </c>
    </row>
    <row r="174" spans="1:2" x14ac:dyDescent="0.35">
      <c r="A174">
        <v>173</v>
      </c>
      <c r="B174" t="s">
        <v>207</v>
      </c>
    </row>
    <row r="175" spans="1:2" x14ac:dyDescent="0.35">
      <c r="A175">
        <v>174</v>
      </c>
      <c r="B175" t="s">
        <v>208</v>
      </c>
    </row>
    <row r="176" spans="1:2" x14ac:dyDescent="0.35">
      <c r="A176">
        <v>175</v>
      </c>
      <c r="B176" t="s">
        <v>209</v>
      </c>
    </row>
    <row r="177" spans="1:2" x14ac:dyDescent="0.35">
      <c r="A177">
        <v>176</v>
      </c>
      <c r="B177" t="s">
        <v>210</v>
      </c>
    </row>
    <row r="178" spans="1:2" x14ac:dyDescent="0.35">
      <c r="A178">
        <v>177</v>
      </c>
      <c r="B178" t="s">
        <v>211</v>
      </c>
    </row>
    <row r="179" spans="1:2" x14ac:dyDescent="0.35">
      <c r="A179">
        <v>178</v>
      </c>
      <c r="B179" t="s">
        <v>212</v>
      </c>
    </row>
    <row r="180" spans="1:2" x14ac:dyDescent="0.35">
      <c r="A180">
        <v>179</v>
      </c>
      <c r="B180" t="s">
        <v>213</v>
      </c>
    </row>
    <row r="181" spans="1:2" x14ac:dyDescent="0.35">
      <c r="A181">
        <v>180</v>
      </c>
      <c r="B181" t="s">
        <v>214</v>
      </c>
    </row>
    <row r="182" spans="1:2" x14ac:dyDescent="0.35">
      <c r="A182">
        <v>181</v>
      </c>
      <c r="B182" t="s">
        <v>215</v>
      </c>
    </row>
    <row r="183" spans="1:2" x14ac:dyDescent="0.35">
      <c r="A183">
        <v>182</v>
      </c>
      <c r="B183" t="s">
        <v>216</v>
      </c>
    </row>
    <row r="184" spans="1:2" x14ac:dyDescent="0.35">
      <c r="A184">
        <v>183</v>
      </c>
      <c r="B184" t="s">
        <v>217</v>
      </c>
    </row>
    <row r="185" spans="1:2" x14ac:dyDescent="0.35">
      <c r="A185">
        <v>184</v>
      </c>
      <c r="B185" t="s">
        <v>218</v>
      </c>
    </row>
    <row r="186" spans="1:2" x14ac:dyDescent="0.35">
      <c r="A186">
        <v>185</v>
      </c>
      <c r="B186" t="s">
        <v>219</v>
      </c>
    </row>
    <row r="187" spans="1:2" x14ac:dyDescent="0.35">
      <c r="A187">
        <v>186</v>
      </c>
      <c r="B187" t="s">
        <v>220</v>
      </c>
    </row>
    <row r="188" spans="1:2" x14ac:dyDescent="0.35">
      <c r="A188">
        <v>187</v>
      </c>
      <c r="B188" t="s">
        <v>221</v>
      </c>
    </row>
    <row r="189" spans="1:2" x14ac:dyDescent="0.35">
      <c r="A189">
        <v>188</v>
      </c>
      <c r="B189" t="s">
        <v>222</v>
      </c>
    </row>
    <row r="190" spans="1:2" x14ac:dyDescent="0.35">
      <c r="A190">
        <v>189</v>
      </c>
      <c r="B190" t="s">
        <v>223</v>
      </c>
    </row>
    <row r="191" spans="1:2" x14ac:dyDescent="0.35">
      <c r="A191">
        <v>190</v>
      </c>
      <c r="B191" t="s">
        <v>224</v>
      </c>
    </row>
    <row r="192" spans="1:2" x14ac:dyDescent="0.35">
      <c r="A192">
        <v>191</v>
      </c>
      <c r="B192" t="s">
        <v>225</v>
      </c>
    </row>
    <row r="193" spans="1:2" x14ac:dyDescent="0.35">
      <c r="A193">
        <v>192</v>
      </c>
      <c r="B193" t="s">
        <v>226</v>
      </c>
    </row>
    <row r="194" spans="1:2" x14ac:dyDescent="0.35">
      <c r="A194">
        <v>193</v>
      </c>
      <c r="B194" t="s">
        <v>227</v>
      </c>
    </row>
    <row r="195" spans="1:2" x14ac:dyDescent="0.35">
      <c r="A195">
        <v>194</v>
      </c>
      <c r="B195" t="s">
        <v>228</v>
      </c>
    </row>
    <row r="196" spans="1:2" x14ac:dyDescent="0.35">
      <c r="A196">
        <v>195</v>
      </c>
      <c r="B196" t="s">
        <v>229</v>
      </c>
    </row>
    <row r="197" spans="1:2" x14ac:dyDescent="0.35">
      <c r="A197">
        <v>196</v>
      </c>
      <c r="B197" t="s">
        <v>230</v>
      </c>
    </row>
    <row r="198" spans="1:2" x14ac:dyDescent="0.35">
      <c r="A198">
        <v>197</v>
      </c>
      <c r="B198" t="s">
        <v>231</v>
      </c>
    </row>
    <row r="199" spans="1:2" x14ac:dyDescent="0.35">
      <c r="A199">
        <v>198</v>
      </c>
      <c r="B199" t="s">
        <v>232</v>
      </c>
    </row>
    <row r="200" spans="1:2" x14ac:dyDescent="0.35">
      <c r="A200">
        <v>199</v>
      </c>
      <c r="B200" t="s">
        <v>233</v>
      </c>
    </row>
    <row r="201" spans="1:2" x14ac:dyDescent="0.35">
      <c r="A201">
        <v>200</v>
      </c>
      <c r="B201" t="s">
        <v>234</v>
      </c>
    </row>
    <row r="202" spans="1:2" x14ac:dyDescent="0.35">
      <c r="A202">
        <v>201</v>
      </c>
      <c r="B202" t="s">
        <v>235</v>
      </c>
    </row>
    <row r="203" spans="1:2" x14ac:dyDescent="0.35">
      <c r="A203">
        <v>202</v>
      </c>
      <c r="B203" t="s">
        <v>236</v>
      </c>
    </row>
    <row r="204" spans="1:2" x14ac:dyDescent="0.35">
      <c r="A204">
        <v>203</v>
      </c>
      <c r="B204" t="s">
        <v>237</v>
      </c>
    </row>
    <row r="205" spans="1:2" x14ac:dyDescent="0.35">
      <c r="A205">
        <v>204</v>
      </c>
      <c r="B205" t="s">
        <v>238</v>
      </c>
    </row>
    <row r="206" spans="1:2" x14ac:dyDescent="0.35">
      <c r="A206">
        <v>205</v>
      </c>
      <c r="B206" t="s">
        <v>239</v>
      </c>
    </row>
    <row r="207" spans="1:2" x14ac:dyDescent="0.35">
      <c r="A207">
        <v>206</v>
      </c>
      <c r="B207" t="s">
        <v>240</v>
      </c>
    </row>
    <row r="208" spans="1:2" x14ac:dyDescent="0.35">
      <c r="A208">
        <v>207</v>
      </c>
      <c r="B208" t="s">
        <v>241</v>
      </c>
    </row>
    <row r="209" spans="1:2" x14ac:dyDescent="0.35">
      <c r="A209">
        <v>208</v>
      </c>
      <c r="B209" t="s">
        <v>242</v>
      </c>
    </row>
    <row r="210" spans="1:2" x14ac:dyDescent="0.35">
      <c r="A210">
        <v>209</v>
      </c>
      <c r="B210" t="s">
        <v>243</v>
      </c>
    </row>
    <row r="211" spans="1:2" x14ac:dyDescent="0.35">
      <c r="A211">
        <v>210</v>
      </c>
      <c r="B211" t="s">
        <v>244</v>
      </c>
    </row>
    <row r="212" spans="1:2" x14ac:dyDescent="0.35">
      <c r="A212">
        <v>211</v>
      </c>
      <c r="B212" t="s">
        <v>245</v>
      </c>
    </row>
    <row r="213" spans="1:2" x14ac:dyDescent="0.35">
      <c r="A213">
        <v>212</v>
      </c>
      <c r="B213" t="s">
        <v>246</v>
      </c>
    </row>
    <row r="214" spans="1:2" x14ac:dyDescent="0.35">
      <c r="A214">
        <v>213</v>
      </c>
      <c r="B214" t="s">
        <v>34</v>
      </c>
    </row>
    <row r="215" spans="1:2" x14ac:dyDescent="0.35">
      <c r="A215">
        <v>214</v>
      </c>
      <c r="B215" t="s">
        <v>247</v>
      </c>
    </row>
    <row r="216" spans="1:2" x14ac:dyDescent="0.35">
      <c r="A216">
        <v>215</v>
      </c>
      <c r="B216" t="s">
        <v>248</v>
      </c>
    </row>
    <row r="217" spans="1:2" x14ac:dyDescent="0.35">
      <c r="A217">
        <v>216</v>
      </c>
      <c r="B217" t="s">
        <v>32</v>
      </c>
    </row>
    <row r="218" spans="1:2" x14ac:dyDescent="0.35">
      <c r="A218">
        <v>217</v>
      </c>
      <c r="B218" t="s">
        <v>249</v>
      </c>
    </row>
    <row r="219" spans="1:2" x14ac:dyDescent="0.35">
      <c r="A219">
        <v>218</v>
      </c>
      <c r="B219" t="s">
        <v>250</v>
      </c>
    </row>
    <row r="220" spans="1:2" x14ac:dyDescent="0.35">
      <c r="A220">
        <v>219</v>
      </c>
      <c r="B220" t="s">
        <v>33</v>
      </c>
    </row>
    <row r="221" spans="1:2" x14ac:dyDescent="0.35">
      <c r="A221">
        <v>220</v>
      </c>
      <c r="B221" t="s">
        <v>251</v>
      </c>
    </row>
    <row r="222" spans="1:2" x14ac:dyDescent="0.35">
      <c r="A222">
        <v>221</v>
      </c>
      <c r="B222" t="s">
        <v>9</v>
      </c>
    </row>
    <row r="223" spans="1:2" x14ac:dyDescent="0.35">
      <c r="A223">
        <v>222</v>
      </c>
      <c r="B223" t="s">
        <v>252</v>
      </c>
    </row>
    <row r="224" spans="1:2" x14ac:dyDescent="0.35">
      <c r="A224">
        <v>223</v>
      </c>
      <c r="B224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gbdcauses</vt:lpstr>
      <vt:lpstr>all ghe causes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2021-04-13T16:35:04Z</dcterms:created>
  <dcterms:modified xsi:type="dcterms:W3CDTF">2021-07-02T16:35:09Z</dcterms:modified>
</cp:coreProperties>
</file>