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Education\University\3_semestr\ТерВер\ДЗ№4\ДЗ моё от Стаса\"/>
    </mc:Choice>
  </mc:AlternateContent>
  <xr:revisionPtr revIDLastSave="0" documentId="13_ncr:1_{E2A97D33-BDC2-4C74-9EFE-77341964D984}" xr6:coauthVersionLast="45" xr6:coauthVersionMax="45" xr10:uidLastSave="{00000000-0000-0000-0000-000000000000}"/>
  <bookViews>
    <workbookView xWindow="19170" yWindow="4980" windowWidth="1533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K6" i="1"/>
  <c r="P3" i="1" l="1"/>
  <c r="O6" i="1" s="1"/>
  <c r="P6" i="1" s="1"/>
  <c r="O7" i="1" s="1"/>
  <c r="T3" i="1"/>
  <c r="S6" i="1" s="1"/>
  <c r="T4" i="1"/>
  <c r="P4" i="1"/>
  <c r="L4" i="1"/>
  <c r="L3" i="1"/>
  <c r="H4" i="1"/>
  <c r="H3" i="1"/>
  <c r="G6" i="1" s="1"/>
  <c r="T6" i="1" l="1"/>
  <c r="S7" i="1" s="1"/>
  <c r="L6" i="1"/>
  <c r="K7" i="1" s="1"/>
  <c r="H6" i="1"/>
  <c r="G7" i="1" s="1"/>
  <c r="H7" i="1" s="1"/>
  <c r="G8" i="1" s="1"/>
  <c r="I8" i="1" s="1"/>
  <c r="I7" i="1" s="1"/>
  <c r="I6" i="1" s="1"/>
  <c r="T7" i="1" l="1"/>
  <c r="S8" i="1" s="1"/>
  <c r="P7" i="1"/>
  <c r="O8" i="1" s="1"/>
  <c r="L7" i="1"/>
  <c r="K8" i="1" s="1"/>
  <c r="H8" i="1"/>
  <c r="T8" i="1" l="1"/>
  <c r="S9" i="1" s="1"/>
  <c r="P8" i="1"/>
  <c r="O9" i="1" s="1"/>
  <c r="P9" i="1" s="1"/>
  <c r="O10" i="1" s="1"/>
  <c r="P10" i="1" s="1"/>
  <c r="O11" i="1" s="1"/>
  <c r="P11" i="1" s="1"/>
  <c r="O12" i="1" s="1"/>
  <c r="L8" i="1"/>
  <c r="K9" i="1" s="1"/>
  <c r="Q12" i="1" l="1"/>
  <c r="Q11" i="1" s="1"/>
  <c r="Q10" i="1" s="1"/>
  <c r="Q9" i="1" s="1"/>
  <c r="Q8" i="1" s="1"/>
  <c r="Q6" i="1" s="1"/>
  <c r="L9" i="1"/>
  <c r="M9" i="1"/>
  <c r="M8" i="1" s="1"/>
  <c r="M7" i="1" s="1"/>
  <c r="M6" i="1" s="1"/>
  <c r="T9" i="1"/>
  <c r="U9" i="1"/>
  <c r="U8" i="1" s="1"/>
  <c r="U7" i="1" s="1"/>
  <c r="U6" i="1" s="1"/>
  <c r="P12" i="1"/>
</calcChain>
</file>

<file path=xl/sharedStrings.xml><?xml version="1.0" encoding="utf-8"?>
<sst xmlns="http://schemas.openxmlformats.org/spreadsheetml/2006/main" count="39" uniqueCount="27">
  <si>
    <t>rnd</t>
  </si>
  <si>
    <t>Загруженность</t>
  </si>
  <si>
    <t>Средняя длина очереди</t>
  </si>
  <si>
    <t>Min=</t>
  </si>
  <si>
    <t>sqrt(S)=</t>
  </si>
  <si>
    <t>Между</t>
  </si>
  <si>
    <t>Кол-во</t>
  </si>
  <si>
    <t>Загруженность 1 потока</t>
  </si>
  <si>
    <t>Загруженность 2 потока</t>
  </si>
  <si>
    <t>0,757≤x&lt;0,779</t>
  </si>
  <si>
    <t>0,8019≤x&lt;0,8243</t>
  </si>
  <si>
    <t>0,8467≤x≤0,8692</t>
  </si>
  <si>
    <t>≤x&lt;0,499435109</t>
  </si>
  <si>
    <t>≤x&lt;0,544305326</t>
  </si>
  <si>
    <t>≤x&lt;0,589175543</t>
  </si>
  <si>
    <t>≤x≤0,634045761</t>
  </si>
  <si>
    <t>Средняя длина очереди 1 канала</t>
  </si>
  <si>
    <t>Средняя длина очереди 2 канала</t>
  </si>
  <si>
    <t>≤x&lt;0,150435109</t>
  </si>
  <si>
    <t>≤x&lt;0,195305326</t>
  </si>
  <si>
    <t>≤x&lt;0,240175543</t>
  </si>
  <si>
    <t>≤x&lt;0,285045761</t>
  </si>
  <si>
    <t>≤x&lt;0,329915978</t>
  </si>
  <si>
    <t>≤x&lt;0,046435109</t>
  </si>
  <si>
    <t>≤x&lt;0,091305326</t>
  </si>
  <si>
    <t>≤x&lt;0,136175543</t>
  </si>
  <si>
    <t>≤x≤0,181045761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</si>
</sst>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effectLst/>
              </a:rPr>
              <a:t>Загруженность 1 канала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Sheet1!$I$16:$I$17</c:f>
              <c:numCache>
                <c:formatCode>General</c:formatCode>
                <c:ptCount val="2"/>
                <c:pt idx="0">
                  <c:v>42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3-4591-9406-2442E2F9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7055"/>
        <c:axId val="17408719"/>
      </c:barChart>
      <c:catAx>
        <c:axId val="1740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8719"/>
        <c:crosses val="autoZero"/>
        <c:auto val="1"/>
        <c:lblAlgn val="ctr"/>
        <c:lblOffset val="100"/>
        <c:noMultiLvlLbl val="0"/>
      </c:catAx>
      <c:valAx>
        <c:axId val="174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effectLst/>
              </a:rPr>
              <a:t>Средняя длина очереди 1 канала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Sheet1!$Q$16:$Q$19</c:f>
              <c:numCache>
                <c:formatCode>General</c:formatCode>
                <c:ptCount val="4"/>
                <c:pt idx="0">
                  <c:v>48</c:v>
                </c:pt>
                <c:pt idx="1">
                  <c:v>2</c:v>
                </c:pt>
                <c:pt idx="2">
                  <c:v>32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7-402C-B61D-5CE761ECE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7055"/>
        <c:axId val="17408719"/>
      </c:barChart>
      <c:catAx>
        <c:axId val="1740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8719"/>
        <c:crosses val="autoZero"/>
        <c:auto val="1"/>
        <c:lblAlgn val="ctr"/>
        <c:lblOffset val="100"/>
        <c:noMultiLvlLbl val="0"/>
      </c:catAx>
      <c:valAx>
        <c:axId val="174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effectLst/>
              </a:rPr>
              <a:t>Средняя длина очереди 2 канала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Sheet1!$U$16:$U$19</c:f>
              <c:numCache>
                <c:formatCode>General</c:formatCode>
                <c:ptCount val="4"/>
                <c:pt idx="0">
                  <c:v>44</c:v>
                </c:pt>
                <c:pt idx="1">
                  <c:v>45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1-46A5-ABDE-00ACB38E4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7055"/>
        <c:axId val="17408719"/>
      </c:barChart>
      <c:catAx>
        <c:axId val="1740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8719"/>
        <c:crosses val="autoZero"/>
        <c:auto val="1"/>
        <c:lblAlgn val="ctr"/>
        <c:lblOffset val="100"/>
        <c:noMultiLvlLbl val="0"/>
      </c:catAx>
      <c:valAx>
        <c:axId val="174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effectLst/>
              </a:rPr>
              <a:t>Загруженность 2 канала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Sheet1!$M$16:$M$19</c:f>
              <c:numCache>
                <c:formatCode>General</c:formatCode>
                <c:ptCount val="4"/>
                <c:pt idx="0">
                  <c:v>8</c:v>
                </c:pt>
                <c:pt idx="1">
                  <c:v>44</c:v>
                </c:pt>
                <c:pt idx="2">
                  <c:v>42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3-4207-94B4-CBD4DE909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7055"/>
        <c:axId val="17408719"/>
      </c:barChart>
      <c:catAx>
        <c:axId val="1740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8719"/>
        <c:crosses val="autoZero"/>
        <c:auto val="1"/>
        <c:lblAlgn val="ctr"/>
        <c:lblOffset val="100"/>
        <c:noMultiLvlLbl val="0"/>
      </c:catAx>
      <c:valAx>
        <c:axId val="174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249114</xdr:colOff>
      <xdr:row>23</xdr:row>
      <xdr:rowOff>35169</xdr:rowOff>
    </xdr:from>
    <xdr:to>
      <xdr:col>13</xdr:col>
      <xdr:colOff>161191</xdr:colOff>
      <xdr:row>37</xdr:row>
      <xdr:rowOff>111369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45D756B-4D19-4F10-8EFF-72F766FE8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367393</xdr:colOff>
      <xdr:row>22</xdr:row>
      <xdr:rowOff>54429</xdr:rowOff>
    </xdr:from>
    <xdr:to>
      <xdr:col>22</xdr:col>
      <xdr:colOff>70129</xdr:colOff>
      <xdr:row>36</xdr:row>
      <xdr:rowOff>130629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59A060B-FF03-4492-90F5-26C6291DA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299358</xdr:colOff>
      <xdr:row>38</xdr:row>
      <xdr:rowOff>163286</xdr:rowOff>
    </xdr:from>
    <xdr:to>
      <xdr:col>22</xdr:col>
      <xdr:colOff>2094</xdr:colOff>
      <xdr:row>53</xdr:row>
      <xdr:rowOff>48986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C9E2806-B858-4D7F-A7A5-F02C8E58A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204106</xdr:colOff>
      <xdr:row>37</xdr:row>
      <xdr:rowOff>176893</xdr:rowOff>
    </xdr:from>
    <xdr:to>
      <xdr:col>13</xdr:col>
      <xdr:colOff>124556</xdr:colOff>
      <xdr:row>52</xdr:row>
      <xdr:rowOff>62593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E307CBF-0871-4F09-8ADF-E839C9E17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2"/>
  <sheetViews>
    <sheetView tabSelected="1" topLeftCell="M19" zoomScaleNormal="100" workbookViewId="0">
      <selection activeCell="T21" sqref="T21"/>
    </sheetView>
  </sheetViews>
  <sheetFormatPr defaultRowHeight="15" x14ac:dyDescent="0.25"/>
  <cols>
    <col min="2" max="2" width="6.85546875" customWidth="1"/>
    <col min="3" max="3" width="8.85546875" customWidth="1"/>
    <col min="4" max="4" width="13.5703125" customWidth="1"/>
    <col min="5" max="5" width="17.28515625" customWidth="1"/>
    <col min="8" max="8" width="32.42578125" customWidth="1"/>
    <col min="9" max="9" width="15.28515625" customWidth="1"/>
    <col min="11" max="11" width="15.85546875" customWidth="1"/>
    <col min="12" max="12" width="23.42578125" customWidth="1"/>
    <col min="13" max="13" width="9" customWidth="1"/>
    <col min="15" max="15" width="16.140625" customWidth="1"/>
    <col min="16" max="16" width="24.5703125" customWidth="1"/>
    <col min="17" max="17" width="14.28515625" customWidth="1"/>
    <col min="19" max="19" width="13.5703125" customWidth="1"/>
    <col min="20" max="20" width="19.5703125" customWidth="1"/>
    <col min="21" max="21" width="15.28515625" customWidth="1"/>
    <col min="35" max="35" width="13.5703125" bestFit="1" customWidth="1"/>
  </cols>
  <sheetData>
    <row r="1" spans="1:21" x14ac:dyDescent="0.25">
      <c r="A1" s="3" t="s">
        <v>0</v>
      </c>
      <c r="B1" s="1">
        <v>1</v>
      </c>
      <c r="C1" s="1">
        <v>2</v>
      </c>
      <c r="D1" s="1">
        <v>1</v>
      </c>
      <c r="E1" s="1">
        <v>2</v>
      </c>
      <c r="F1" s="1"/>
      <c r="G1" s="1"/>
      <c r="H1" s="1"/>
      <c r="I1" s="1"/>
      <c r="J1" s="1"/>
    </row>
    <row r="2" spans="1:21" x14ac:dyDescent="0.25">
      <c r="A2" s="3"/>
      <c r="B2" s="3" t="s">
        <v>1</v>
      </c>
      <c r="C2" s="3"/>
      <c r="D2" s="3" t="s">
        <v>2</v>
      </c>
      <c r="E2" s="3"/>
      <c r="F2" s="1"/>
      <c r="G2" s="3" t="s">
        <v>7</v>
      </c>
      <c r="H2" s="3"/>
      <c r="I2" s="3"/>
      <c r="J2" s="1"/>
      <c r="K2" s="3" t="s">
        <v>8</v>
      </c>
      <c r="L2" s="3"/>
      <c r="M2" s="3"/>
      <c r="N2" s="1"/>
      <c r="O2" s="3" t="s">
        <v>16</v>
      </c>
      <c r="P2" s="3"/>
      <c r="Q2" s="3"/>
      <c r="R2" s="1"/>
      <c r="S2" s="3" t="s">
        <v>17</v>
      </c>
      <c r="T2" s="3"/>
      <c r="U2" s="3"/>
    </row>
    <row r="3" spans="1:21" x14ac:dyDescent="0.25">
      <c r="A3">
        <v>1</v>
      </c>
      <c r="B3" s="4">
        <v>0.81</v>
      </c>
      <c r="C3" s="4">
        <v>0.55900000000000005</v>
      </c>
      <c r="D3" s="4">
        <v>0.19900000000000001</v>
      </c>
      <c r="E3" s="4">
        <v>5.2999999999999999E-2</v>
      </c>
      <c r="G3" t="s">
        <v>3</v>
      </c>
      <c r="H3">
        <f>MIN(B3:B102)</f>
        <v>0.75700000000000001</v>
      </c>
      <c r="K3" t="s">
        <v>3</v>
      </c>
      <c r="L3">
        <f>MIN(C3:C102)</f>
        <v>0.47699999999999998</v>
      </c>
      <c r="O3" t="s">
        <v>3</v>
      </c>
      <c r="P3">
        <f>MIN(D3:D102)</f>
        <v>0.128</v>
      </c>
      <c r="S3" t="s">
        <v>3</v>
      </c>
      <c r="T3">
        <f>MIN(E3:E102)</f>
        <v>2.4E-2</v>
      </c>
    </row>
    <row r="4" spans="1:21" x14ac:dyDescent="0.25">
      <c r="A4">
        <v>2</v>
      </c>
      <c r="B4" s="4">
        <v>0.80500000000000005</v>
      </c>
      <c r="C4" s="4">
        <v>0.57899999999999996</v>
      </c>
      <c r="D4" s="4">
        <v>0.26700000000000002</v>
      </c>
      <c r="E4" s="4">
        <v>9.8000000000000004E-2</v>
      </c>
      <c r="G4" t="s">
        <v>4</v>
      </c>
      <c r="H4">
        <f>SQRT(0.0005033341)</f>
        <v>2.2435108646939955E-2</v>
      </c>
      <c r="K4" t="s">
        <v>4</v>
      </c>
      <c r="L4">
        <f>SQRT(0.0015441774)</f>
        <v>3.9296022699504843E-2</v>
      </c>
      <c r="O4" t="s">
        <v>4</v>
      </c>
      <c r="P4">
        <f>SQRT(0.004526115)</f>
        <v>6.727640745461963E-2</v>
      </c>
      <c r="S4" t="s">
        <v>4</v>
      </c>
      <c r="T4">
        <f>SQRT(0.2404663243)</f>
        <v>0.49037365783655223</v>
      </c>
    </row>
    <row r="5" spans="1:21" x14ac:dyDescent="0.25">
      <c r="A5">
        <v>3</v>
      </c>
      <c r="B5" s="4">
        <v>0.79400000000000004</v>
      </c>
      <c r="C5" s="4">
        <v>0.56000000000000005</v>
      </c>
      <c r="D5" s="4">
        <v>0.19800000000000001</v>
      </c>
      <c r="E5" s="4">
        <v>6.9000000000000006E-2</v>
      </c>
      <c r="G5" s="3" t="s">
        <v>5</v>
      </c>
      <c r="H5" s="3"/>
      <c r="I5" t="s">
        <v>6</v>
      </c>
      <c r="K5" s="3" t="s">
        <v>5</v>
      </c>
      <c r="L5" s="3"/>
      <c r="M5" t="s">
        <v>6</v>
      </c>
      <c r="O5" s="3" t="s">
        <v>5</v>
      </c>
      <c r="P5" s="3"/>
      <c r="Q5" t="s">
        <v>6</v>
      </c>
      <c r="S5" s="3" t="s">
        <v>5</v>
      </c>
      <c r="T5" s="3"/>
      <c r="U5" t="s">
        <v>6</v>
      </c>
    </row>
    <row r="6" spans="1:21" x14ac:dyDescent="0.25">
      <c r="A6">
        <v>4</v>
      </c>
      <c r="B6" s="4">
        <v>0.80600000000000005</v>
      </c>
      <c r="C6" s="4">
        <v>0.55100000000000005</v>
      </c>
      <c r="D6" s="4">
        <v>0.14799999999999999</v>
      </c>
      <c r="E6" s="4">
        <v>2.8000000000000001E-2</v>
      </c>
      <c r="G6">
        <f>H3</f>
        <v>0.75700000000000001</v>
      </c>
      <c r="H6">
        <f>G6+$H$4</f>
        <v>0.77943510864693999</v>
      </c>
      <c r="I6" s="2">
        <f>COUNTIF($B$3:$B$102,"&gt;="&amp;G6)-SUM(I7:I22)</f>
        <v>42</v>
      </c>
      <c r="K6">
        <f>L3</f>
        <v>0.47699999999999998</v>
      </c>
      <c r="L6">
        <f>K6+$H$4</f>
        <v>0.49943510864693996</v>
      </c>
      <c r="M6" s="2">
        <f>COUNTIF($C$3:$C$102,"&gt;="&amp;K6)-SUM(M7:M41)</f>
        <v>8</v>
      </c>
      <c r="O6">
        <f>P3</f>
        <v>0.128</v>
      </c>
      <c r="P6">
        <f>O6+$H$4</f>
        <v>0.15043510864693996</v>
      </c>
      <c r="Q6" s="2">
        <f>COUNTIF($D$3:$D$102,"&gt;="&amp;O6)-SUM(Q7:Q46)</f>
        <v>48</v>
      </c>
      <c r="S6">
        <f>T3</f>
        <v>2.4E-2</v>
      </c>
      <c r="T6">
        <f>S6+$H$4</f>
        <v>4.6435108646939956E-2</v>
      </c>
      <c r="U6" s="2">
        <f>COUNTIF($E$3:$E$102,"&gt;="&amp;S6)-SUM(U7:U41)</f>
        <v>44</v>
      </c>
    </row>
    <row r="7" spans="1:21" x14ac:dyDescent="0.25">
      <c r="A7">
        <v>5</v>
      </c>
      <c r="B7" s="4">
        <v>0.80600000000000005</v>
      </c>
      <c r="C7" s="4">
        <v>0.55100000000000005</v>
      </c>
      <c r="D7" s="4">
        <v>0.14799999999999999</v>
      </c>
      <c r="E7" s="4">
        <v>2.8000000000000001E-2</v>
      </c>
      <c r="G7">
        <f>H6+$H$4</f>
        <v>0.80187021729387997</v>
      </c>
      <c r="H7">
        <f>G7+$H$4</f>
        <v>0.82430532594081996</v>
      </c>
      <c r="I7" s="2">
        <f t="shared" ref="I7:I8" si="0">COUNTIF($B$3:$B$102,"&gt;="&amp;G7)-SUM(I8:I23)</f>
        <v>57</v>
      </c>
      <c r="K7">
        <f>L6+$H$4</f>
        <v>0.52187021729387995</v>
      </c>
      <c r="L7">
        <f>K7+$H$4</f>
        <v>0.54430532594081993</v>
      </c>
      <c r="M7" s="2">
        <f t="shared" ref="M7:M9" si="1">COUNTIF($C$3:$C$102,"&gt;="&amp;K7)-SUM(M8:M42)</f>
        <v>44</v>
      </c>
      <c r="O7">
        <f>P6+$H$4</f>
        <v>0.17287021729387991</v>
      </c>
      <c r="P7">
        <f>O7+$H$4</f>
        <v>0.19530532594081987</v>
      </c>
      <c r="Q7" s="2">
        <v>2</v>
      </c>
      <c r="S7">
        <f>T6+$H$4</f>
        <v>6.8870217293879904E-2</v>
      </c>
      <c r="T7">
        <f>S7+$H$4</f>
        <v>9.1305325940819859E-2</v>
      </c>
      <c r="U7" s="2">
        <f t="shared" ref="U7:U9" si="2">COUNTIF($E$3:$E$102,"&gt;="&amp;S7)-SUM(U8:U42)</f>
        <v>45</v>
      </c>
    </row>
    <row r="8" spans="1:21" x14ac:dyDescent="0.25">
      <c r="A8">
        <v>6</v>
      </c>
      <c r="B8" s="4">
        <v>0.80400000000000005</v>
      </c>
      <c r="C8" s="4">
        <v>0.53800000000000003</v>
      </c>
      <c r="D8" s="4">
        <v>0.20399999999999999</v>
      </c>
      <c r="E8" s="4">
        <v>5.0999999999999997E-2</v>
      </c>
      <c r="G8">
        <f>H7+$H$4</f>
        <v>0.84674043458775994</v>
      </c>
      <c r="H8">
        <f>G8+$H$4</f>
        <v>0.86917554323469992</v>
      </c>
      <c r="I8" s="2">
        <f t="shared" si="0"/>
        <v>-99</v>
      </c>
      <c r="K8">
        <f>L7+$H$4</f>
        <v>0.56674043458775991</v>
      </c>
      <c r="L8">
        <f>K8+$H$4</f>
        <v>0.58917554323469989</v>
      </c>
      <c r="M8" s="2">
        <f t="shared" si="1"/>
        <v>42</v>
      </c>
      <c r="O8">
        <f>P7+$H$4</f>
        <v>0.21774043458775982</v>
      </c>
      <c r="P8">
        <f>O8+$H$4</f>
        <v>0.24017554323469978</v>
      </c>
      <c r="Q8" s="2">
        <f t="shared" ref="Q8:Q11" si="3">COUNTIF($D$3:$D$102,"&gt;="&amp;O8)-SUM(Q9:Q48)</f>
        <v>32</v>
      </c>
      <c r="S8">
        <f>T7+$H$4</f>
        <v>0.11374043458775981</v>
      </c>
      <c r="T8">
        <f>S8+$H$4</f>
        <v>0.13617554323469977</v>
      </c>
      <c r="U8" s="2">
        <f t="shared" si="2"/>
        <v>5</v>
      </c>
    </row>
    <row r="9" spans="1:21" x14ac:dyDescent="0.25">
      <c r="A9">
        <v>7</v>
      </c>
      <c r="B9" s="4">
        <v>0.83799999999999997</v>
      </c>
      <c r="C9" s="4">
        <v>0.58499999999999996</v>
      </c>
      <c r="D9" s="4">
        <v>0.248</v>
      </c>
      <c r="E9" s="4">
        <v>0.68</v>
      </c>
      <c r="I9" s="2"/>
      <c r="K9">
        <f t="shared" ref="K9" si="4">L8+$H$4</f>
        <v>0.61161065188163988</v>
      </c>
      <c r="L9">
        <f t="shared" ref="L9" si="5">K9+$H$4</f>
        <v>0.63404576052857986</v>
      </c>
      <c r="M9" s="2">
        <f t="shared" si="1"/>
        <v>-94</v>
      </c>
      <c r="O9">
        <f t="shared" ref="O9:O12" si="6">P8+$H$4</f>
        <v>0.26261065188163973</v>
      </c>
      <c r="P9">
        <f t="shared" ref="P9:P12" si="7">O9+$H$4</f>
        <v>0.28504576052857966</v>
      </c>
      <c r="Q9" s="2">
        <f t="shared" si="3"/>
        <v>14</v>
      </c>
      <c r="S9">
        <f t="shared" ref="S9" si="8">T8+$H$4</f>
        <v>0.15861065188163972</v>
      </c>
      <c r="T9">
        <f t="shared" ref="T9" si="9">S9+$H$4</f>
        <v>0.18104576052857968</v>
      </c>
      <c r="U9" s="2">
        <f t="shared" si="2"/>
        <v>-94</v>
      </c>
    </row>
    <row r="10" spans="1:21" x14ac:dyDescent="0.25">
      <c r="A10">
        <v>8</v>
      </c>
      <c r="B10" s="4">
        <v>0.79500000000000004</v>
      </c>
      <c r="C10" s="4">
        <v>0.501</v>
      </c>
      <c r="D10" s="4">
        <v>0.16200000000000001</v>
      </c>
      <c r="E10" s="4">
        <v>5.0999999999999997E-2</v>
      </c>
      <c r="I10" s="2"/>
      <c r="M10" s="2"/>
      <c r="O10">
        <f t="shared" si="6"/>
        <v>0.30748086917551964</v>
      </c>
      <c r="P10">
        <f t="shared" si="7"/>
        <v>0.32991597782245963</v>
      </c>
      <c r="Q10" s="2">
        <f t="shared" si="3"/>
        <v>2</v>
      </c>
      <c r="U10" s="2"/>
    </row>
    <row r="11" spans="1:21" x14ac:dyDescent="0.25">
      <c r="A11">
        <v>9</v>
      </c>
      <c r="B11" s="4">
        <v>0.82</v>
      </c>
      <c r="C11" s="4">
        <v>0.59399999999999997</v>
      </c>
      <c r="D11" s="4">
        <v>0.248</v>
      </c>
      <c r="E11" s="4">
        <v>9.0999999999999998E-2</v>
      </c>
      <c r="I11" s="2"/>
      <c r="M11" s="2"/>
      <c r="O11">
        <f t="shared" si="6"/>
        <v>0.35235108646939961</v>
      </c>
      <c r="P11">
        <f t="shared" si="7"/>
        <v>0.37478619511633959</v>
      </c>
      <c r="Q11" s="2">
        <f t="shared" si="3"/>
        <v>2</v>
      </c>
      <c r="U11" s="2"/>
    </row>
    <row r="12" spans="1:21" x14ac:dyDescent="0.25">
      <c r="A12">
        <v>10</v>
      </c>
      <c r="B12" s="4">
        <v>0.78300000000000003</v>
      </c>
      <c r="C12" s="4">
        <v>0.54</v>
      </c>
      <c r="D12" s="4">
        <v>0.21199999999999999</v>
      </c>
      <c r="E12" s="4">
        <v>8.4000000000000005E-2</v>
      </c>
      <c r="I12" s="2"/>
      <c r="M12" s="2"/>
      <c r="O12">
        <f t="shared" si="6"/>
        <v>0.39722130376327958</v>
      </c>
      <c r="P12">
        <f t="shared" si="7"/>
        <v>0.41965641241021956</v>
      </c>
      <c r="Q12" s="2">
        <f>COUNTIF($D$3:$D$102,"&gt;="&amp;O12)-SUM(Q13:Q52)</f>
        <v>-100</v>
      </c>
      <c r="U12" s="2"/>
    </row>
    <row r="13" spans="1:21" x14ac:dyDescent="0.25">
      <c r="A13">
        <v>11</v>
      </c>
      <c r="B13" s="4">
        <v>0.83099999999999996</v>
      </c>
      <c r="C13" s="4">
        <v>0.63400000000000001</v>
      </c>
      <c r="D13" s="4">
        <v>0.33200000000000002</v>
      </c>
      <c r="E13" s="4">
        <v>0.16700000000000001</v>
      </c>
      <c r="I13" s="2"/>
      <c r="M13" s="2"/>
      <c r="Q13" s="2"/>
      <c r="U13" s="2"/>
    </row>
    <row r="14" spans="1:21" x14ac:dyDescent="0.25">
      <c r="A14">
        <v>12</v>
      </c>
      <c r="B14" s="4">
        <v>0.80400000000000005</v>
      </c>
      <c r="C14" s="4">
        <v>0.60099999999999998</v>
      </c>
      <c r="D14" s="4">
        <v>0.24199999999999999</v>
      </c>
      <c r="E14" s="4">
        <v>9.5000000000000001E-2</v>
      </c>
      <c r="I14" s="2"/>
      <c r="M14" s="2"/>
      <c r="Q14" s="2"/>
      <c r="U14" s="2"/>
    </row>
    <row r="15" spans="1:21" x14ac:dyDescent="0.25">
      <c r="A15">
        <v>13</v>
      </c>
      <c r="B15" s="4">
        <v>0.78300000000000003</v>
      </c>
      <c r="C15" s="4">
        <v>0.53800000000000003</v>
      </c>
      <c r="D15" s="4">
        <v>0.187</v>
      </c>
      <c r="E15" s="4">
        <v>7.2999999999999995E-2</v>
      </c>
      <c r="I15" s="2"/>
      <c r="M15" s="2"/>
      <c r="Q15" s="2"/>
      <c r="U15" s="2"/>
    </row>
    <row r="16" spans="1:21" x14ac:dyDescent="0.25">
      <c r="A16">
        <v>14</v>
      </c>
      <c r="B16" s="4">
        <v>0.79200000000000004</v>
      </c>
      <c r="C16" s="4">
        <v>0.55000000000000004</v>
      </c>
      <c r="D16" s="4">
        <v>0.153</v>
      </c>
      <c r="E16" s="4">
        <v>4.4999999999999998E-2</v>
      </c>
      <c r="H16" t="s">
        <v>9</v>
      </c>
      <c r="I16" s="2">
        <v>42</v>
      </c>
      <c r="K16">
        <v>0.47699999999999998</v>
      </c>
      <c r="L16" t="s">
        <v>12</v>
      </c>
      <c r="M16" s="2">
        <v>8</v>
      </c>
      <c r="O16" s="4">
        <f>0.128</f>
        <v>0.128</v>
      </c>
      <c r="P16" t="s">
        <v>18</v>
      </c>
      <c r="Q16" s="2">
        <v>48</v>
      </c>
      <c r="S16">
        <v>2.4E-2</v>
      </c>
      <c r="T16" t="s">
        <v>23</v>
      </c>
      <c r="U16" s="2">
        <v>44</v>
      </c>
    </row>
    <row r="17" spans="1:21" x14ac:dyDescent="0.25">
      <c r="A17">
        <v>15</v>
      </c>
      <c r="B17" s="4">
        <v>0.80100000000000005</v>
      </c>
      <c r="C17" s="4">
        <v>0.57099999999999995</v>
      </c>
      <c r="D17" s="4">
        <v>0.188</v>
      </c>
      <c r="E17" s="4">
        <v>6.0999999999999999E-2</v>
      </c>
      <c r="H17" t="s">
        <v>10</v>
      </c>
      <c r="I17" s="2">
        <v>58</v>
      </c>
      <c r="K17">
        <v>0.52187021700000003</v>
      </c>
      <c r="L17" t="s">
        <v>13</v>
      </c>
      <c r="M17" s="2">
        <v>44</v>
      </c>
      <c r="O17">
        <v>0.17287021699999999</v>
      </c>
      <c r="P17" t="s">
        <v>19</v>
      </c>
      <c r="Q17" s="2">
        <v>2</v>
      </c>
      <c r="S17">
        <v>6.8870216999999997E-2</v>
      </c>
      <c r="T17" t="s">
        <v>24</v>
      </c>
      <c r="U17" s="2">
        <v>45</v>
      </c>
    </row>
    <row r="18" spans="1:21" x14ac:dyDescent="0.25">
      <c r="A18">
        <v>16</v>
      </c>
      <c r="B18" s="4">
        <v>0.82199999999999995</v>
      </c>
      <c r="C18" s="4">
        <v>0.57999999999999996</v>
      </c>
      <c r="D18" s="4">
        <v>0.23699999999999999</v>
      </c>
      <c r="E18" s="4">
        <v>7.0000000000000007E-2</v>
      </c>
      <c r="H18" t="s">
        <v>11</v>
      </c>
      <c r="I18" s="2">
        <v>0</v>
      </c>
      <c r="K18">
        <v>0.56674043500000004</v>
      </c>
      <c r="L18" t="s">
        <v>14</v>
      </c>
      <c r="M18" s="2">
        <v>42</v>
      </c>
      <c r="O18">
        <v>0.21774043500000001</v>
      </c>
      <c r="P18" t="s">
        <v>20</v>
      </c>
      <c r="Q18" s="2">
        <v>32</v>
      </c>
      <c r="S18">
        <v>0.113740435</v>
      </c>
      <c r="T18" t="s">
        <v>25</v>
      </c>
      <c r="U18" s="2">
        <v>5</v>
      </c>
    </row>
    <row r="19" spans="1:21" x14ac:dyDescent="0.25">
      <c r="A19">
        <v>17</v>
      </c>
      <c r="B19" s="4">
        <v>0.80400000000000005</v>
      </c>
      <c r="C19" s="4">
        <v>0.57899999999999996</v>
      </c>
      <c r="D19" s="4">
        <v>0.255</v>
      </c>
      <c r="E19" s="4">
        <v>9.1999999999999998E-2</v>
      </c>
      <c r="I19" s="2"/>
      <c r="K19">
        <v>0.61161065199999998</v>
      </c>
      <c r="L19" t="s">
        <v>15</v>
      </c>
      <c r="M19" s="2">
        <v>6</v>
      </c>
      <c r="O19">
        <v>0.262610652</v>
      </c>
      <c r="P19" t="s">
        <v>21</v>
      </c>
      <c r="Q19" s="2">
        <v>18</v>
      </c>
      <c r="S19">
        <v>0.15861065199999999</v>
      </c>
      <c r="T19" t="s">
        <v>26</v>
      </c>
      <c r="U19" s="2">
        <v>6</v>
      </c>
    </row>
    <row r="20" spans="1:21" x14ac:dyDescent="0.25">
      <c r="A20">
        <v>18</v>
      </c>
      <c r="B20" s="4">
        <v>0.80200000000000005</v>
      </c>
      <c r="C20" s="4">
        <v>0.58199999999999996</v>
      </c>
      <c r="D20" s="4">
        <v>0.21199999999999999</v>
      </c>
      <c r="E20" s="4">
        <v>8.2000000000000003E-2</v>
      </c>
      <c r="I20" s="2"/>
      <c r="M20" s="2"/>
      <c r="O20">
        <v>0.30748086899999999</v>
      </c>
      <c r="P20" t="s">
        <v>22</v>
      </c>
      <c r="Q20" s="2"/>
      <c r="U20" s="2"/>
    </row>
    <row r="21" spans="1:21" x14ac:dyDescent="0.25">
      <c r="A21">
        <v>19</v>
      </c>
      <c r="B21" s="4">
        <v>0.79500000000000004</v>
      </c>
      <c r="C21" s="4">
        <v>0.55000000000000004</v>
      </c>
      <c r="D21" s="4">
        <v>0.17799999999999999</v>
      </c>
      <c r="E21" s="4">
        <v>6.9000000000000006E-2</v>
      </c>
      <c r="I21" s="2"/>
      <c r="M21" s="2"/>
      <c r="Q21" s="2"/>
      <c r="U21" s="2"/>
    </row>
    <row r="22" spans="1:21" x14ac:dyDescent="0.25">
      <c r="A22">
        <v>20</v>
      </c>
      <c r="B22" s="4">
        <v>0.79100000000000004</v>
      </c>
      <c r="C22" s="4">
        <v>0.53600000000000003</v>
      </c>
      <c r="D22" s="4">
        <v>0.19500000000000001</v>
      </c>
      <c r="E22" s="4">
        <v>6.5000000000000002E-2</v>
      </c>
      <c r="I22" s="2"/>
      <c r="M22" s="2"/>
      <c r="U22" s="2"/>
    </row>
    <row r="23" spans="1:21" x14ac:dyDescent="0.25">
      <c r="A23">
        <v>21</v>
      </c>
      <c r="B23" s="4">
        <v>0.75700000000000001</v>
      </c>
      <c r="C23" s="4">
        <v>0.502</v>
      </c>
      <c r="D23" s="4">
        <v>0.128</v>
      </c>
      <c r="E23" s="4">
        <v>0.03</v>
      </c>
      <c r="M23" s="2"/>
      <c r="Q23" s="2"/>
      <c r="U23" s="2"/>
    </row>
    <row r="24" spans="1:21" x14ac:dyDescent="0.25">
      <c r="A24">
        <v>22</v>
      </c>
      <c r="B24" s="4">
        <v>0.80600000000000005</v>
      </c>
      <c r="C24" s="4">
        <v>0.60499999999999998</v>
      </c>
      <c r="D24" s="4">
        <v>0.27400000000000002</v>
      </c>
      <c r="E24" s="4">
        <v>9.0999999999999998E-2</v>
      </c>
      <c r="M24" s="2"/>
      <c r="Q24" s="2"/>
      <c r="U24" s="2"/>
    </row>
    <row r="25" spans="1:21" x14ac:dyDescent="0.25">
      <c r="A25">
        <v>23</v>
      </c>
      <c r="B25" s="4">
        <v>0.81499999999999995</v>
      </c>
      <c r="C25" s="4">
        <v>0.59099999999999997</v>
      </c>
      <c r="D25" s="4">
        <v>0.217</v>
      </c>
      <c r="E25" s="4">
        <v>4.2999999999999997E-2</v>
      </c>
      <c r="M25" s="2"/>
      <c r="Q25" s="2"/>
      <c r="U25" s="2"/>
    </row>
    <row r="26" spans="1:21" x14ac:dyDescent="0.25">
      <c r="A26">
        <v>24</v>
      </c>
      <c r="B26" s="4">
        <v>0.81699999999999995</v>
      </c>
      <c r="C26" s="4">
        <v>0.58599999999999997</v>
      </c>
      <c r="D26" s="4">
        <v>0.33500000000000002</v>
      </c>
      <c r="E26" s="4">
        <v>0.17299999999999999</v>
      </c>
      <c r="M26" s="2"/>
      <c r="Q26" s="2"/>
      <c r="U26" s="2"/>
    </row>
    <row r="27" spans="1:21" x14ac:dyDescent="0.25">
      <c r="A27">
        <v>25</v>
      </c>
      <c r="B27" s="4">
        <v>0.81499999999999995</v>
      </c>
      <c r="C27" s="4">
        <v>0.59599999999999997</v>
      </c>
      <c r="D27" s="4">
        <v>0.251</v>
      </c>
      <c r="E27" s="4">
        <v>7.6999999999999999E-2</v>
      </c>
      <c r="M27" s="2"/>
      <c r="Q27" s="2"/>
      <c r="U27" s="2"/>
    </row>
    <row r="28" spans="1:21" x14ac:dyDescent="0.25">
      <c r="A28">
        <v>26</v>
      </c>
      <c r="B28" s="4">
        <v>0.80800000000000005</v>
      </c>
      <c r="C28" s="4">
        <v>0.57899999999999996</v>
      </c>
      <c r="D28" s="4">
        <v>0.28799999999999998</v>
      </c>
      <c r="E28" s="4">
        <v>0.12</v>
      </c>
      <c r="M28" s="2"/>
      <c r="Q28" s="2"/>
      <c r="U28" s="2"/>
    </row>
    <row r="29" spans="1:21" x14ac:dyDescent="0.25">
      <c r="A29">
        <v>27</v>
      </c>
      <c r="B29" s="4">
        <v>0.80300000000000005</v>
      </c>
      <c r="C29" s="4">
        <v>0.58199999999999996</v>
      </c>
      <c r="D29" s="4">
        <v>0.187</v>
      </c>
      <c r="E29" s="4">
        <v>4.9000000000000002E-2</v>
      </c>
      <c r="M29" s="2"/>
      <c r="Q29" s="2"/>
      <c r="U29" s="2"/>
    </row>
    <row r="30" spans="1:21" x14ac:dyDescent="0.25">
      <c r="A30">
        <v>28</v>
      </c>
      <c r="B30" s="4">
        <v>0.81699999999999995</v>
      </c>
      <c r="C30" s="4">
        <v>0.54400000000000004</v>
      </c>
      <c r="D30" s="4">
        <v>0.224</v>
      </c>
      <c r="E30" s="4">
        <v>8.5999999999999993E-2</v>
      </c>
      <c r="M30" s="2"/>
      <c r="Q30" s="2"/>
      <c r="U30" s="2"/>
    </row>
    <row r="31" spans="1:21" x14ac:dyDescent="0.25">
      <c r="A31">
        <v>29</v>
      </c>
      <c r="B31" s="4">
        <v>0.76500000000000001</v>
      </c>
      <c r="C31" s="4">
        <v>0.497</v>
      </c>
      <c r="D31" s="4">
        <v>0.14899999999999999</v>
      </c>
      <c r="E31" s="4">
        <v>0.03</v>
      </c>
      <c r="M31" s="2"/>
      <c r="Q31" s="2"/>
      <c r="U31" s="2"/>
    </row>
    <row r="32" spans="1:21" x14ac:dyDescent="0.25">
      <c r="A32">
        <v>30</v>
      </c>
      <c r="B32" s="4">
        <v>0.81299999999999994</v>
      </c>
      <c r="C32" s="4">
        <v>0.55300000000000005</v>
      </c>
      <c r="D32" s="4">
        <v>0.221</v>
      </c>
      <c r="E32" s="4">
        <v>8.3000000000000004E-2</v>
      </c>
      <c r="M32" s="2"/>
      <c r="Q32" s="2"/>
      <c r="U32" s="2"/>
    </row>
    <row r="33" spans="1:21" x14ac:dyDescent="0.25">
      <c r="A33">
        <v>31</v>
      </c>
      <c r="B33" s="4">
        <v>0.82</v>
      </c>
      <c r="C33" s="4">
        <v>0.58099999999999996</v>
      </c>
      <c r="D33" s="4">
        <v>0.23400000000000001</v>
      </c>
      <c r="E33" s="4">
        <v>7.1999999999999995E-2</v>
      </c>
      <c r="M33" s="2"/>
      <c r="Q33" s="2"/>
      <c r="U33" s="2"/>
    </row>
    <row r="34" spans="1:21" x14ac:dyDescent="0.25">
      <c r="A34">
        <v>32</v>
      </c>
      <c r="B34" s="4">
        <v>0.83499999999999996</v>
      </c>
      <c r="C34" s="4">
        <v>0.54900000000000004</v>
      </c>
      <c r="D34" s="4">
        <v>0.27800000000000002</v>
      </c>
      <c r="E34" s="4">
        <v>9.4E-2</v>
      </c>
      <c r="M34" s="2"/>
      <c r="U34" s="2"/>
    </row>
    <row r="35" spans="1:21" x14ac:dyDescent="0.25">
      <c r="A35">
        <v>33</v>
      </c>
      <c r="B35" s="4">
        <v>0.79200000000000004</v>
      </c>
      <c r="C35" s="4">
        <v>0.47699999999999998</v>
      </c>
      <c r="D35" s="4">
        <v>0.14099999999999999</v>
      </c>
      <c r="E35" s="4">
        <v>3.9E-2</v>
      </c>
      <c r="M35" s="2"/>
      <c r="U35" s="2"/>
    </row>
    <row r="36" spans="1:21" x14ac:dyDescent="0.25">
      <c r="A36">
        <v>34</v>
      </c>
      <c r="B36" s="4">
        <v>0.82699999999999996</v>
      </c>
      <c r="C36" s="4">
        <v>0.63300000000000001</v>
      </c>
      <c r="D36" s="4">
        <v>0.38900000000000001</v>
      </c>
      <c r="E36" s="4">
        <v>0.17899999999999999</v>
      </c>
      <c r="M36" s="2"/>
      <c r="U36" s="2"/>
    </row>
    <row r="37" spans="1:21" x14ac:dyDescent="0.25">
      <c r="A37">
        <v>35</v>
      </c>
      <c r="B37" s="4">
        <v>0.80100000000000005</v>
      </c>
      <c r="C37" s="4">
        <v>0.58199999999999996</v>
      </c>
      <c r="D37" s="4">
        <v>0.219</v>
      </c>
      <c r="E37" s="4">
        <v>6.9000000000000006E-2</v>
      </c>
      <c r="M37" s="2"/>
      <c r="U37" s="2"/>
    </row>
    <row r="38" spans="1:21" x14ac:dyDescent="0.25">
      <c r="A38">
        <v>36</v>
      </c>
      <c r="B38" s="4">
        <v>0.80400000000000005</v>
      </c>
      <c r="C38" s="4">
        <v>0.56699999999999995</v>
      </c>
      <c r="D38" s="4">
        <v>0.21</v>
      </c>
      <c r="E38" s="4">
        <v>6.5000000000000002E-2</v>
      </c>
      <c r="M38" s="2"/>
      <c r="U38" s="2"/>
    </row>
    <row r="39" spans="1:21" x14ac:dyDescent="0.25">
      <c r="A39">
        <v>37</v>
      </c>
      <c r="B39" s="4">
        <v>0.81200000000000006</v>
      </c>
      <c r="C39" s="4">
        <v>0.60399999999999998</v>
      </c>
      <c r="D39" s="4">
        <v>0.23499999999999999</v>
      </c>
      <c r="E39" s="4">
        <v>8.2000000000000003E-2</v>
      </c>
      <c r="M39" s="2"/>
      <c r="U39" s="2"/>
    </row>
    <row r="40" spans="1:21" x14ac:dyDescent="0.25">
      <c r="A40">
        <v>38</v>
      </c>
      <c r="B40" s="4">
        <v>0.80500000000000005</v>
      </c>
      <c r="C40" s="4">
        <v>0.57499999999999996</v>
      </c>
      <c r="D40" s="4">
        <v>0.23200000000000001</v>
      </c>
      <c r="E40" s="4">
        <v>7.8E-2</v>
      </c>
      <c r="U40" s="2"/>
    </row>
    <row r="41" spans="1:21" x14ac:dyDescent="0.25">
      <c r="A41">
        <v>39</v>
      </c>
      <c r="B41" s="4">
        <v>0.79600000000000004</v>
      </c>
      <c r="C41" s="4">
        <v>0.56399999999999995</v>
      </c>
      <c r="D41" s="4">
        <v>0.21099999999999999</v>
      </c>
      <c r="E41" s="4">
        <v>6.6000000000000003E-2</v>
      </c>
      <c r="U41" s="2"/>
    </row>
    <row r="42" spans="1:21" x14ac:dyDescent="0.25">
      <c r="A42">
        <v>40</v>
      </c>
      <c r="B42" s="4">
        <v>0.78100000000000003</v>
      </c>
      <c r="C42" s="4">
        <v>0.53400000000000003</v>
      </c>
      <c r="D42" s="4">
        <v>0.184</v>
      </c>
      <c r="E42" s="4">
        <v>0.05</v>
      </c>
    </row>
    <row r="43" spans="1:21" x14ac:dyDescent="0.25">
      <c r="A43">
        <v>41</v>
      </c>
      <c r="B43" s="4">
        <v>0.80500000000000005</v>
      </c>
      <c r="C43" s="4">
        <v>0.55000000000000004</v>
      </c>
      <c r="D43" s="4">
        <v>0.223</v>
      </c>
      <c r="E43" s="4">
        <v>5.6000000000000001E-2</v>
      </c>
    </row>
    <row r="44" spans="1:21" x14ac:dyDescent="0.25">
      <c r="A44">
        <v>42</v>
      </c>
      <c r="B44" s="4">
        <v>0.77900000000000003</v>
      </c>
      <c r="C44" s="4">
        <v>0.55400000000000005</v>
      </c>
      <c r="D44" s="4">
        <v>0.13500000000000001</v>
      </c>
      <c r="E44" s="4">
        <v>2.4E-2</v>
      </c>
    </row>
    <row r="45" spans="1:21" x14ac:dyDescent="0.25">
      <c r="A45">
        <v>43</v>
      </c>
      <c r="B45" s="4">
        <v>0.79800000000000004</v>
      </c>
      <c r="C45" s="4">
        <v>0.56699999999999995</v>
      </c>
      <c r="D45" s="4">
        <v>0.23300000000000001</v>
      </c>
      <c r="E45" s="4">
        <v>8.1000000000000003E-2</v>
      </c>
    </row>
    <row r="46" spans="1:21" x14ac:dyDescent="0.25">
      <c r="A46">
        <v>44</v>
      </c>
      <c r="B46" s="4">
        <v>0.79200000000000004</v>
      </c>
      <c r="C46" s="4">
        <v>0.52</v>
      </c>
      <c r="D46" s="4">
        <v>0.21199999999999999</v>
      </c>
      <c r="E46" s="4">
        <v>7.1999999999999995E-2</v>
      </c>
    </row>
    <row r="47" spans="1:21" x14ac:dyDescent="0.25">
      <c r="A47">
        <v>45</v>
      </c>
      <c r="B47" s="4">
        <v>0.82899999999999996</v>
      </c>
      <c r="C47" s="4">
        <v>0.58499999999999996</v>
      </c>
      <c r="D47" s="4">
        <v>0.35899999999999999</v>
      </c>
      <c r="E47" s="4">
        <v>0.19400000000000001</v>
      </c>
    </row>
    <row r="48" spans="1:21" x14ac:dyDescent="0.25">
      <c r="A48">
        <v>46</v>
      </c>
      <c r="B48" s="4">
        <v>0.84899999999999998</v>
      </c>
      <c r="C48" s="4">
        <v>0.61799999999999999</v>
      </c>
      <c r="D48" s="4">
        <v>0.27100000000000002</v>
      </c>
      <c r="E48" s="4">
        <v>9.5000000000000001E-2</v>
      </c>
    </row>
    <row r="49" spans="1:5" x14ac:dyDescent="0.25">
      <c r="A49">
        <v>47</v>
      </c>
      <c r="B49" s="4">
        <v>0.78</v>
      </c>
      <c r="C49" s="4">
        <v>0.51100000000000001</v>
      </c>
      <c r="D49" s="4">
        <v>0.13600000000000001</v>
      </c>
      <c r="E49" s="4">
        <v>4.4999999999999998E-2</v>
      </c>
    </row>
    <row r="50" spans="1:5" x14ac:dyDescent="0.25">
      <c r="A50">
        <v>48</v>
      </c>
      <c r="B50" s="4">
        <v>0.79800000000000004</v>
      </c>
      <c r="C50" s="4">
        <v>0.56499999999999995</v>
      </c>
      <c r="D50" s="4">
        <v>0.23599999999999999</v>
      </c>
      <c r="E50" s="4">
        <v>8.8999999999999996E-2</v>
      </c>
    </row>
    <row r="51" spans="1:5" x14ac:dyDescent="0.25">
      <c r="A51">
        <v>49</v>
      </c>
      <c r="B51" s="4">
        <v>0.82599999999999996</v>
      </c>
      <c r="C51" s="4">
        <v>0.60099999999999998</v>
      </c>
      <c r="D51" s="4">
        <v>0.255</v>
      </c>
      <c r="E51" s="4">
        <v>0.08</v>
      </c>
    </row>
    <row r="52" spans="1:5" x14ac:dyDescent="0.25">
      <c r="A52">
        <v>50</v>
      </c>
      <c r="B52" s="4">
        <v>0.82399999999999995</v>
      </c>
      <c r="C52" s="4">
        <v>0.55400000000000005</v>
      </c>
      <c r="D52" s="4">
        <v>0.25</v>
      </c>
      <c r="E52" s="4">
        <v>8.3000000000000004E-2</v>
      </c>
    </row>
    <row r="53" spans="1:5" x14ac:dyDescent="0.25">
      <c r="A53">
        <v>51</v>
      </c>
      <c r="B53" s="4">
        <v>0.79600000000000004</v>
      </c>
      <c r="C53" s="4">
        <v>0.52400000000000002</v>
      </c>
      <c r="D53" s="4">
        <v>0.182</v>
      </c>
      <c r="E53" s="4">
        <v>3.6999999999999998E-2</v>
      </c>
    </row>
    <row r="54" spans="1:5" x14ac:dyDescent="0.25">
      <c r="A54">
        <v>52</v>
      </c>
      <c r="B54" s="4">
        <v>0.82499999999999996</v>
      </c>
      <c r="C54" s="4">
        <v>0.61499999999999999</v>
      </c>
      <c r="D54" s="4">
        <v>0.29699999999999999</v>
      </c>
      <c r="E54" s="4">
        <v>0.115</v>
      </c>
    </row>
    <row r="55" spans="1:5" x14ac:dyDescent="0.25">
      <c r="A55">
        <v>53</v>
      </c>
      <c r="B55" s="4">
        <v>0.80500000000000005</v>
      </c>
      <c r="C55" s="4">
        <v>0.56100000000000005</v>
      </c>
      <c r="D55" s="4">
        <v>0.158</v>
      </c>
      <c r="E55" s="4">
        <v>4.5999999999999999E-2</v>
      </c>
    </row>
    <row r="56" spans="1:5" x14ac:dyDescent="0.25">
      <c r="A56">
        <v>54</v>
      </c>
      <c r="B56" s="4">
        <v>0.77500000000000002</v>
      </c>
      <c r="C56" s="4">
        <v>0.52600000000000002</v>
      </c>
      <c r="D56" s="4">
        <v>0.155</v>
      </c>
      <c r="E56" s="4">
        <v>0.48</v>
      </c>
    </row>
    <row r="57" spans="1:5" x14ac:dyDescent="0.25">
      <c r="A57">
        <v>55</v>
      </c>
      <c r="B57" s="4">
        <v>0.78800000000000003</v>
      </c>
      <c r="C57" s="4">
        <v>0.54900000000000004</v>
      </c>
      <c r="D57" s="4">
        <v>0.25700000000000001</v>
      </c>
      <c r="E57" s="4">
        <v>0.11899999999999999</v>
      </c>
    </row>
    <row r="58" spans="1:5" x14ac:dyDescent="0.25">
      <c r="A58">
        <v>56</v>
      </c>
      <c r="B58" s="4">
        <v>0.79400000000000004</v>
      </c>
      <c r="C58" s="4">
        <v>0.57699999999999996</v>
      </c>
      <c r="D58" s="4">
        <v>0.224</v>
      </c>
      <c r="E58" s="4">
        <v>7.2999999999999995E-2</v>
      </c>
    </row>
    <row r="59" spans="1:5" x14ac:dyDescent="0.25">
      <c r="A59">
        <v>57</v>
      </c>
      <c r="B59" s="4">
        <v>0.80400000000000005</v>
      </c>
      <c r="C59" s="4">
        <v>0.56100000000000005</v>
      </c>
      <c r="D59" s="4">
        <v>0.23400000000000001</v>
      </c>
      <c r="E59" s="4">
        <v>8.2000000000000003E-2</v>
      </c>
    </row>
    <row r="60" spans="1:5" x14ac:dyDescent="0.25">
      <c r="A60">
        <v>58</v>
      </c>
      <c r="B60" s="4">
        <v>0.77600000000000002</v>
      </c>
      <c r="C60" s="4">
        <v>0.55500000000000005</v>
      </c>
      <c r="D60" s="4">
        <v>0.19400000000000001</v>
      </c>
      <c r="E60" s="4">
        <v>0.08</v>
      </c>
    </row>
    <row r="61" spans="1:5" x14ac:dyDescent="0.25">
      <c r="A61">
        <v>59</v>
      </c>
      <c r="B61" s="4">
        <v>0.77400000000000002</v>
      </c>
      <c r="C61" s="4">
        <v>0.57399999999999995</v>
      </c>
      <c r="D61" s="4">
        <v>0.18</v>
      </c>
      <c r="E61" s="4">
        <v>4.4999999999999998E-2</v>
      </c>
    </row>
    <row r="62" spans="1:5" x14ac:dyDescent="0.25">
      <c r="A62">
        <v>60</v>
      </c>
      <c r="B62" s="4">
        <v>0.82</v>
      </c>
      <c r="C62" s="4">
        <v>0.57899999999999996</v>
      </c>
      <c r="D62" s="4">
        <v>0.22</v>
      </c>
      <c r="E62" s="4">
        <v>8.2000000000000003E-2</v>
      </c>
    </row>
    <row r="63" spans="1:5" x14ac:dyDescent="0.25">
      <c r="A63">
        <v>61</v>
      </c>
      <c r="B63" s="4">
        <v>0.78800000000000003</v>
      </c>
      <c r="C63" s="4">
        <v>0.56499999999999995</v>
      </c>
      <c r="D63" s="4">
        <v>0.16700000000000001</v>
      </c>
      <c r="E63" s="4">
        <v>3.6999999999999998E-2</v>
      </c>
    </row>
    <row r="64" spans="1:5" x14ac:dyDescent="0.25">
      <c r="A64">
        <v>62</v>
      </c>
      <c r="B64" s="4">
        <v>0.82699999999999996</v>
      </c>
      <c r="C64" s="4">
        <v>0.57499999999999996</v>
      </c>
      <c r="D64" s="4">
        <v>0.20799999999999999</v>
      </c>
      <c r="E64" s="4">
        <v>4.3999999999999997E-2</v>
      </c>
    </row>
    <row r="65" spans="1:5" x14ac:dyDescent="0.25">
      <c r="A65">
        <v>63</v>
      </c>
      <c r="B65" s="4">
        <v>0.81100000000000005</v>
      </c>
      <c r="C65" s="4">
        <v>0.55900000000000005</v>
      </c>
      <c r="D65" s="4">
        <v>0.22800000000000001</v>
      </c>
      <c r="E65" s="4">
        <v>6.6000000000000003E-2</v>
      </c>
    </row>
    <row r="66" spans="1:5" x14ac:dyDescent="0.25">
      <c r="A66">
        <v>64</v>
      </c>
      <c r="B66" s="4">
        <v>0.80100000000000005</v>
      </c>
      <c r="C66" s="4">
        <v>0.57599999999999996</v>
      </c>
      <c r="D66" s="4">
        <v>0.23799999999999999</v>
      </c>
      <c r="E66" s="4">
        <v>7.1999999999999995E-2</v>
      </c>
    </row>
    <row r="67" spans="1:5" x14ac:dyDescent="0.25">
      <c r="A67">
        <v>65</v>
      </c>
      <c r="B67" s="4">
        <v>0.81100000000000005</v>
      </c>
      <c r="C67" s="4">
        <v>0.53600000000000003</v>
      </c>
      <c r="D67" s="4">
        <v>0.17599999999999999</v>
      </c>
      <c r="E67" s="4">
        <v>3.9E-2</v>
      </c>
    </row>
    <row r="68" spans="1:5" x14ac:dyDescent="0.25">
      <c r="A68">
        <v>66</v>
      </c>
      <c r="B68" s="4">
        <v>0.80800000000000005</v>
      </c>
      <c r="C68" s="4">
        <v>0.57999999999999996</v>
      </c>
      <c r="D68" s="4">
        <v>0.23300000000000001</v>
      </c>
      <c r="E68" s="4">
        <v>7.2999999999999995E-2</v>
      </c>
    </row>
    <row r="69" spans="1:5" x14ac:dyDescent="0.25">
      <c r="A69">
        <v>67</v>
      </c>
      <c r="B69" s="4">
        <v>0.78800000000000003</v>
      </c>
      <c r="C69" s="4">
        <v>0.54300000000000004</v>
      </c>
      <c r="D69" s="4">
        <v>0.223</v>
      </c>
      <c r="E69" s="4">
        <v>8.2000000000000003E-2</v>
      </c>
    </row>
    <row r="70" spans="1:5" x14ac:dyDescent="0.25">
      <c r="A70">
        <v>68</v>
      </c>
      <c r="B70" s="4">
        <v>0.81899999999999995</v>
      </c>
      <c r="C70" s="4">
        <v>0.58899999999999997</v>
      </c>
      <c r="D70" s="4">
        <v>0.25700000000000001</v>
      </c>
      <c r="E70" s="4">
        <v>0.10199999999999999</v>
      </c>
    </row>
    <row r="71" spans="1:5" x14ac:dyDescent="0.25">
      <c r="A71">
        <v>69</v>
      </c>
      <c r="B71" s="4">
        <v>0.83</v>
      </c>
      <c r="C71" s="4">
        <v>0.60399999999999998</v>
      </c>
      <c r="D71" s="4">
        <v>0.29699999999999999</v>
      </c>
      <c r="E71" s="4">
        <v>0.108</v>
      </c>
    </row>
    <row r="72" spans="1:5" x14ac:dyDescent="0.25">
      <c r="A72">
        <v>70</v>
      </c>
      <c r="B72" s="4">
        <v>0.79500000000000004</v>
      </c>
      <c r="C72" s="4">
        <v>0.51700000000000002</v>
      </c>
      <c r="D72" s="4">
        <v>0.18</v>
      </c>
      <c r="E72" s="4">
        <v>3.5999999999999997E-2</v>
      </c>
    </row>
    <row r="73" spans="1:5" x14ac:dyDescent="0.25">
      <c r="A73">
        <v>71</v>
      </c>
      <c r="B73" s="4">
        <v>0.79900000000000004</v>
      </c>
      <c r="C73" s="4">
        <v>0.55400000000000005</v>
      </c>
      <c r="D73" s="4">
        <v>0.17199999999999999</v>
      </c>
      <c r="E73" s="4">
        <v>3.6999999999999998E-2</v>
      </c>
    </row>
    <row r="74" spans="1:5" x14ac:dyDescent="0.25">
      <c r="A74">
        <v>72</v>
      </c>
      <c r="B74" s="4">
        <v>0.82799999999999996</v>
      </c>
      <c r="C74" s="4">
        <v>0.55600000000000005</v>
      </c>
      <c r="D74" s="4">
        <v>0.26700000000000002</v>
      </c>
      <c r="E74" s="4">
        <v>9.5000000000000001E-2</v>
      </c>
    </row>
    <row r="75" spans="1:5" x14ac:dyDescent="0.25">
      <c r="A75">
        <v>73</v>
      </c>
      <c r="B75" s="4">
        <v>0.81499999999999995</v>
      </c>
      <c r="C75" s="4">
        <v>0.54600000000000004</v>
      </c>
      <c r="D75" s="4">
        <v>0.20599999999999999</v>
      </c>
      <c r="E75" s="4">
        <v>6.7000000000000004E-2</v>
      </c>
    </row>
    <row r="76" spans="1:5" x14ac:dyDescent="0.25">
      <c r="A76">
        <v>74</v>
      </c>
      <c r="B76" s="4">
        <v>0.78700000000000003</v>
      </c>
      <c r="C76" s="4">
        <v>0.57799999999999996</v>
      </c>
      <c r="D76" s="4">
        <v>0.20599999999999999</v>
      </c>
      <c r="E76" s="4">
        <v>5.2999999999999999E-2</v>
      </c>
    </row>
    <row r="77" spans="1:5" x14ac:dyDescent="0.25">
      <c r="A77">
        <v>75</v>
      </c>
      <c r="B77" s="4">
        <v>0.81299999999999994</v>
      </c>
      <c r="C77" s="4">
        <v>0.55600000000000005</v>
      </c>
      <c r="D77" s="4">
        <v>0.20100000000000001</v>
      </c>
      <c r="E77" s="4">
        <v>5.8000000000000003E-2</v>
      </c>
    </row>
    <row r="78" spans="1:5" x14ac:dyDescent="0.25">
      <c r="A78">
        <v>76</v>
      </c>
      <c r="B78" s="4">
        <v>0.80400000000000005</v>
      </c>
      <c r="C78" s="4">
        <v>0.64400000000000002</v>
      </c>
      <c r="D78" s="4">
        <v>0.26300000000000001</v>
      </c>
      <c r="E78" s="4">
        <v>0.11</v>
      </c>
    </row>
    <row r="79" spans="1:5" x14ac:dyDescent="0.25">
      <c r="A79">
        <v>77</v>
      </c>
      <c r="B79" s="4">
        <v>0.81299999999999994</v>
      </c>
      <c r="C79" s="4">
        <v>0.60199999999999998</v>
      </c>
      <c r="D79" s="4">
        <v>0.23</v>
      </c>
      <c r="E79" s="4">
        <v>7.8E-2</v>
      </c>
    </row>
    <row r="80" spans="1:5" x14ac:dyDescent="0.25">
      <c r="A80">
        <v>78</v>
      </c>
      <c r="B80" s="4">
        <v>0.79700000000000004</v>
      </c>
      <c r="C80" s="4">
        <v>0.56000000000000005</v>
      </c>
      <c r="D80" s="4">
        <v>0.29099999999999998</v>
      </c>
      <c r="E80" s="4">
        <v>0.13500000000000001</v>
      </c>
    </row>
    <row r="81" spans="1:5" x14ac:dyDescent="0.25">
      <c r="A81">
        <v>79</v>
      </c>
      <c r="B81" s="4">
        <v>0.84</v>
      </c>
      <c r="C81" s="4">
        <v>0.58799999999999997</v>
      </c>
      <c r="D81" s="4">
        <v>0.29599999999999999</v>
      </c>
      <c r="E81" s="4">
        <v>0.122</v>
      </c>
    </row>
    <row r="82" spans="1:5" x14ac:dyDescent="0.25">
      <c r="A82">
        <v>80</v>
      </c>
      <c r="B82" s="4">
        <v>0.83599999999999997</v>
      </c>
      <c r="C82" s="4">
        <v>0.55300000000000005</v>
      </c>
      <c r="D82" s="4">
        <v>0.20100000000000001</v>
      </c>
      <c r="E82" s="4">
        <v>5.7000000000000002E-2</v>
      </c>
    </row>
    <row r="83" spans="1:5" x14ac:dyDescent="0.25">
      <c r="A83">
        <v>81</v>
      </c>
      <c r="B83" s="4">
        <v>0.79200000000000004</v>
      </c>
      <c r="C83" s="4">
        <v>0.56000000000000005</v>
      </c>
      <c r="D83" s="4">
        <v>0.185</v>
      </c>
      <c r="E83" s="4">
        <v>6.9000000000000006E-2</v>
      </c>
    </row>
    <row r="84" spans="1:5" x14ac:dyDescent="0.25">
      <c r="A84">
        <v>82</v>
      </c>
      <c r="B84" s="4">
        <v>0.80100000000000005</v>
      </c>
      <c r="C84" s="4">
        <v>0.55500000000000005</v>
      </c>
      <c r="D84" s="4">
        <v>0.186</v>
      </c>
      <c r="E84" s="4">
        <v>0.05</v>
      </c>
    </row>
    <row r="85" spans="1:5" x14ac:dyDescent="0.25">
      <c r="A85">
        <v>83</v>
      </c>
      <c r="B85" s="4">
        <v>0.81399999999999995</v>
      </c>
      <c r="C85" s="4">
        <v>0.57899999999999996</v>
      </c>
      <c r="D85" s="4">
        <v>0.182</v>
      </c>
      <c r="E85" s="4">
        <v>5.8000000000000003E-2</v>
      </c>
    </row>
    <row r="86" spans="1:5" x14ac:dyDescent="0.25">
      <c r="A86">
        <v>84</v>
      </c>
      <c r="B86" s="4">
        <v>0.79800000000000004</v>
      </c>
      <c r="C86" s="4">
        <v>0.58499999999999996</v>
      </c>
      <c r="D86" s="4">
        <v>0.25600000000000001</v>
      </c>
      <c r="E86" s="4">
        <v>9.6000000000000002E-2</v>
      </c>
    </row>
    <row r="87" spans="1:5" x14ac:dyDescent="0.25">
      <c r="A87">
        <v>85</v>
      </c>
      <c r="B87" s="4">
        <v>0.78400000000000003</v>
      </c>
      <c r="C87" s="4">
        <v>0.57799999999999996</v>
      </c>
      <c r="D87" s="4">
        <v>0.16900000000000001</v>
      </c>
      <c r="E87" s="4">
        <v>3.2000000000000001E-2</v>
      </c>
    </row>
    <row r="88" spans="1:5" x14ac:dyDescent="0.25">
      <c r="A88">
        <v>86</v>
      </c>
      <c r="B88" s="4">
        <v>0.80900000000000005</v>
      </c>
      <c r="C88" s="4">
        <v>0.55100000000000005</v>
      </c>
      <c r="D88" s="4">
        <v>0.16700000000000001</v>
      </c>
      <c r="E88" s="4">
        <v>0.06</v>
      </c>
    </row>
    <row r="89" spans="1:5" x14ac:dyDescent="0.25">
      <c r="A89">
        <v>87</v>
      </c>
      <c r="B89" s="4">
        <v>0.77900000000000003</v>
      </c>
      <c r="C89" s="4">
        <v>0.54700000000000004</v>
      </c>
      <c r="D89" s="4">
        <v>0.16400000000000001</v>
      </c>
      <c r="E89" s="4">
        <v>3.5999999999999997E-2</v>
      </c>
    </row>
    <row r="90" spans="1:5" x14ac:dyDescent="0.25">
      <c r="A90">
        <v>88</v>
      </c>
      <c r="B90" s="4">
        <v>0.79200000000000004</v>
      </c>
      <c r="C90" s="4">
        <v>0.53900000000000003</v>
      </c>
      <c r="D90" s="4">
        <v>0.183</v>
      </c>
      <c r="E90" s="4">
        <v>4.7E-2</v>
      </c>
    </row>
    <row r="91" spans="1:5" x14ac:dyDescent="0.25">
      <c r="A91">
        <v>89</v>
      </c>
      <c r="B91" s="4">
        <v>0.81799999999999995</v>
      </c>
      <c r="C91" s="4">
        <v>0.58599999999999997</v>
      </c>
      <c r="D91" s="4">
        <v>0.27900000000000003</v>
      </c>
      <c r="E91" s="4">
        <v>7.4999999999999997E-2</v>
      </c>
    </row>
    <row r="92" spans="1:5" x14ac:dyDescent="0.25">
      <c r="A92">
        <v>90</v>
      </c>
      <c r="B92" s="4">
        <v>0.80600000000000005</v>
      </c>
      <c r="C92" s="4">
        <v>0.54400000000000004</v>
      </c>
      <c r="D92" s="4">
        <v>0.26900000000000002</v>
      </c>
      <c r="E92" s="4">
        <v>8.4000000000000005E-2</v>
      </c>
    </row>
    <row r="93" spans="1:5" x14ac:dyDescent="0.25">
      <c r="A93">
        <v>91</v>
      </c>
      <c r="B93" s="4">
        <v>0.79200000000000004</v>
      </c>
      <c r="C93" s="4">
        <v>0.57599999999999996</v>
      </c>
      <c r="D93" s="4">
        <v>0.247</v>
      </c>
      <c r="E93" s="4">
        <v>0.10199999999999999</v>
      </c>
    </row>
    <row r="94" spans="1:5" x14ac:dyDescent="0.25">
      <c r="A94">
        <v>92</v>
      </c>
      <c r="B94" s="4">
        <v>0.80500000000000005</v>
      </c>
      <c r="C94" s="4">
        <v>0.56299999999999994</v>
      </c>
      <c r="D94" s="4">
        <v>0.23200000000000001</v>
      </c>
      <c r="E94" s="4">
        <v>5.8999999999999997E-2</v>
      </c>
    </row>
    <row r="95" spans="1:5" x14ac:dyDescent="0.25">
      <c r="A95">
        <v>93</v>
      </c>
      <c r="B95" s="4">
        <v>0.78800000000000003</v>
      </c>
      <c r="C95" s="4">
        <v>0.495</v>
      </c>
      <c r="D95" s="4">
        <v>0.14499999999999999</v>
      </c>
      <c r="E95" s="4">
        <v>3.5000000000000003E-2</v>
      </c>
    </row>
    <row r="96" spans="1:5" x14ac:dyDescent="0.25">
      <c r="A96">
        <v>94</v>
      </c>
      <c r="B96" s="4">
        <v>0.80600000000000005</v>
      </c>
      <c r="C96" s="4">
        <v>0.58799999999999997</v>
      </c>
      <c r="D96" s="4">
        <v>0.16800000000000001</v>
      </c>
      <c r="E96" s="4">
        <v>3.7999999999999999E-2</v>
      </c>
    </row>
    <row r="97" spans="1:5" x14ac:dyDescent="0.25">
      <c r="A97">
        <v>95</v>
      </c>
      <c r="B97" s="4">
        <v>0.81100000000000005</v>
      </c>
      <c r="C97" s="4">
        <v>0.6</v>
      </c>
      <c r="D97" s="4">
        <v>0.252</v>
      </c>
      <c r="E97" s="4">
        <v>6.8000000000000005E-2</v>
      </c>
    </row>
    <row r="98" spans="1:5" x14ac:dyDescent="0.25">
      <c r="A98">
        <v>96</v>
      </c>
      <c r="B98" s="4">
        <v>0.81100000000000005</v>
      </c>
      <c r="C98" s="4">
        <v>0.56699999999999995</v>
      </c>
      <c r="D98" s="4">
        <v>0.21099999999999999</v>
      </c>
      <c r="E98" s="4">
        <v>7.6999999999999999E-2</v>
      </c>
    </row>
    <row r="99" spans="1:5" x14ac:dyDescent="0.25">
      <c r="A99">
        <v>97</v>
      </c>
      <c r="B99" s="4">
        <v>0.79400000000000004</v>
      </c>
      <c r="C99" s="4">
        <v>0.56299999999999994</v>
      </c>
      <c r="D99" s="4">
        <v>0.21</v>
      </c>
      <c r="E99" s="4">
        <v>6.6000000000000003E-2</v>
      </c>
    </row>
    <row r="100" spans="1:5" x14ac:dyDescent="0.25">
      <c r="A100">
        <v>98</v>
      </c>
      <c r="B100" s="4">
        <v>0.81699999999999995</v>
      </c>
      <c r="C100" s="4">
        <v>0.64100000000000001</v>
      </c>
      <c r="D100" s="4">
        <v>0.28899999999999998</v>
      </c>
      <c r="E100" s="4">
        <v>0.113</v>
      </c>
    </row>
    <row r="101" spans="1:5" x14ac:dyDescent="0.25">
      <c r="A101">
        <v>99</v>
      </c>
      <c r="B101" s="4">
        <v>0.82899999999999996</v>
      </c>
      <c r="C101" s="4">
        <v>0.59399999999999997</v>
      </c>
      <c r="D101" s="4">
        <v>0.23699999999999999</v>
      </c>
      <c r="E101" s="4">
        <v>7.0999999999999994E-2</v>
      </c>
    </row>
    <row r="102" spans="1:5" x14ac:dyDescent="0.25">
      <c r="A102">
        <v>100</v>
      </c>
      <c r="B102" s="4">
        <v>0.79700000000000004</v>
      </c>
      <c r="C102" s="4">
        <v>0.56399999999999995</v>
      </c>
      <c r="D102" s="4">
        <v>0.183</v>
      </c>
      <c r="E102" s="4">
        <v>5.1999999999999998E-2</v>
      </c>
    </row>
  </sheetData>
  <mergeCells count="11">
    <mergeCell ref="S5:T5"/>
    <mergeCell ref="G5:H5"/>
    <mergeCell ref="K2:M2"/>
    <mergeCell ref="K5:L5"/>
    <mergeCell ref="O2:Q2"/>
    <mergeCell ref="O5:P5"/>
    <mergeCell ref="A1:A2"/>
    <mergeCell ref="D2:E2"/>
    <mergeCell ref="B2:C2"/>
    <mergeCell ref="G2:I2"/>
    <mergeCell ref="S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2021-01-08T14:32:57Z</dcterms:modified>
</cp:coreProperties>
</file>