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d50e2d6d86e962/Documents/GitHub/WaitTimeExplorationAndPrediction/data/raw/"/>
    </mc:Choice>
  </mc:AlternateContent>
  <xr:revisionPtr revIDLastSave="24" documentId="8_{C435E9B1-F37D-44F8-B40F-67F3A74F881C}" xr6:coauthVersionLast="47" xr6:coauthVersionMax="47" xr10:uidLastSave="{9ED87BF6-B553-4425-9562-E71C946D156C}"/>
  <bookViews>
    <workbookView xWindow="696" yWindow="1140" windowWidth="17280" windowHeight="8964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7" i="4" l="1"/>
  <c r="Z47" i="4" s="1"/>
  <c r="X46" i="4"/>
  <c r="Z46" i="4" s="1"/>
  <c r="X45" i="4"/>
  <c r="Y45" i="4" s="1"/>
  <c r="X44" i="4"/>
  <c r="Z44" i="4" s="1"/>
  <c r="X43" i="4"/>
  <c r="Y43" i="4" s="1"/>
  <c r="X42" i="4"/>
  <c r="Z42" i="4" s="1"/>
  <c r="X41" i="4"/>
  <c r="Y41" i="4" s="1"/>
  <c r="X40" i="4"/>
  <c r="Z40" i="4" s="1"/>
  <c r="X39" i="4"/>
  <c r="Y39" i="4" s="1"/>
  <c r="X38" i="4"/>
  <c r="Z38" i="4" s="1"/>
  <c r="X37" i="4"/>
  <c r="Z37" i="4" s="1"/>
  <c r="X36" i="4"/>
  <c r="Z36" i="4" s="1"/>
  <c r="X35" i="4"/>
  <c r="Y35" i="4" s="1"/>
  <c r="X34" i="4"/>
  <c r="Z34" i="4" s="1"/>
  <c r="X33" i="4"/>
  <c r="Z33" i="4" s="1"/>
  <c r="X32" i="4"/>
  <c r="Z32" i="4" s="1"/>
  <c r="X31" i="4"/>
  <c r="Y31" i="4" s="1"/>
  <c r="X30" i="4"/>
  <c r="Z30" i="4" s="1"/>
  <c r="X29" i="4"/>
  <c r="Z29" i="4" s="1"/>
  <c r="X28" i="4"/>
  <c r="Z28" i="4" s="1"/>
  <c r="X27" i="4"/>
  <c r="Y27" i="4" s="1"/>
  <c r="X26" i="4"/>
  <c r="Z26" i="4" s="1"/>
  <c r="X25" i="4"/>
  <c r="Z25" i="4" s="1"/>
  <c r="X24" i="4"/>
  <c r="Z24" i="4" s="1"/>
  <c r="X23" i="4"/>
  <c r="Y23" i="4" s="1"/>
  <c r="X22" i="4"/>
  <c r="Z22" i="4" s="1"/>
  <c r="X21" i="4"/>
  <c r="Z21" i="4" s="1"/>
  <c r="X20" i="4"/>
  <c r="Z20" i="4" s="1"/>
  <c r="X19" i="4"/>
  <c r="Y19" i="4" s="1"/>
  <c r="X18" i="4"/>
  <c r="Z18" i="4" s="1"/>
  <c r="X17" i="4"/>
  <c r="Z17" i="4" s="1"/>
  <c r="X16" i="4"/>
  <c r="Z16" i="4" s="1"/>
  <c r="X15" i="4"/>
  <c r="Y15" i="4" s="1"/>
  <c r="X14" i="4"/>
  <c r="Z14" i="4" s="1"/>
  <c r="X13" i="4"/>
  <c r="Z13" i="4" s="1"/>
  <c r="X12" i="4"/>
  <c r="Z12" i="4" s="1"/>
  <c r="X11" i="4"/>
  <c r="Y11" i="4" s="1"/>
  <c r="X10" i="4"/>
  <c r="Z10" i="4" s="1"/>
  <c r="X9" i="4"/>
  <c r="Z9" i="4" s="1"/>
  <c r="X8" i="4"/>
  <c r="Z8" i="4" s="1"/>
  <c r="X7" i="4"/>
  <c r="Y7" i="4" s="1"/>
  <c r="X6" i="4"/>
  <c r="Z6" i="4" s="1"/>
  <c r="X5" i="4"/>
  <c r="Z5" i="4" s="1"/>
  <c r="X4" i="4"/>
  <c r="Z4" i="4" s="1"/>
  <c r="X3" i="4"/>
  <c r="Y3" i="4" s="1"/>
  <c r="X2" i="4"/>
  <c r="Z2" i="4" s="1"/>
  <c r="Y30" i="4" l="1"/>
  <c r="Y42" i="4"/>
  <c r="Y22" i="4"/>
  <c r="Z45" i="4"/>
  <c r="Y14" i="4"/>
  <c r="Y6" i="4"/>
  <c r="Y38" i="4"/>
  <c r="Y10" i="4"/>
  <c r="Y26" i="4"/>
  <c r="Z41" i="4"/>
  <c r="Z43" i="4"/>
  <c r="Y2" i="4"/>
  <c r="Y18" i="4"/>
  <c r="Y34" i="4"/>
  <c r="Y40" i="4"/>
  <c r="Y9" i="4"/>
  <c r="Y17" i="4"/>
  <c r="Y25" i="4"/>
  <c r="Y37" i="4"/>
  <c r="Y5" i="4"/>
  <c r="Y13" i="4"/>
  <c r="Y21" i="4"/>
  <c r="Y29" i="4"/>
  <c r="Y33" i="4"/>
  <c r="Z3" i="4"/>
  <c r="Z7" i="4"/>
  <c r="Z11" i="4"/>
  <c r="Z15" i="4"/>
  <c r="Z19" i="4"/>
  <c r="Z23" i="4"/>
  <c r="Z27" i="4"/>
  <c r="Z31" i="4"/>
  <c r="Z35" i="4"/>
  <c r="Z39" i="4"/>
  <c r="Y44" i="4"/>
  <c r="Y4" i="4"/>
  <c r="Y8" i="4"/>
  <c r="Y12" i="4"/>
  <c r="Y16" i="4"/>
  <c r="Y20" i="4"/>
  <c r="Y24" i="4"/>
  <c r="Y28" i="4"/>
  <c r="Y32" i="4"/>
  <c r="Y36" i="4"/>
  <c r="Y47" i="4"/>
  <c r="Y46" i="4"/>
</calcChain>
</file>

<file path=xl/sharedStrings.xml><?xml version="1.0" encoding="utf-8"?>
<sst xmlns="http://schemas.openxmlformats.org/spreadsheetml/2006/main" count="952" uniqueCount="118">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</sst>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topLeftCell="Y1" workbookViewId="0">
      <selection activeCell="AC1" sqref="AC1:AC1048576"/>
    </sheetView>
  </sheetViews>
  <sheetFormatPr defaultRowHeight="14.4" x14ac:dyDescent="0.3"/>
  <cols>
    <col min="1" max="1" width="39.33203125" bestFit="1" customWidth="1"/>
    <col min="2" max="3" width="13.109375" customWidth="1"/>
    <col min="4" max="4" width="31.88671875" customWidth="1"/>
    <col min="5" max="14" width="10" customWidth="1"/>
    <col min="15" max="15" width="25" customWidth="1"/>
    <col min="16" max="16" width="24.5546875" bestFit="1" customWidth="1"/>
    <col min="17" max="25" width="13.6640625" customWidth="1"/>
    <col min="26" max="26" width="25.88671875" customWidth="1"/>
    <col min="27" max="27" width="9.109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34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>
        <v>32</v>
      </c>
      <c r="V2">
        <v>1.5</v>
      </c>
      <c r="W2" s="1">
        <v>43281</v>
      </c>
      <c r="X2" s="2">
        <f ca="1">TODAY()-W2</f>
        <v>1478</v>
      </c>
      <c r="Y2" s="2">
        <f ca="1">X2/365.25</f>
        <v>4.046543463381246</v>
      </c>
      <c r="Z2" s="3" t="str">
        <f ca="1">DATEDIF(0,X2,"y")&amp;" years " &amp;DATEDIF(0,X2,"ym")&amp;" months "&amp;DATEDIF(0,X2,"md")&amp;" days"</f>
        <v>4 years 0 months 17 days</v>
      </c>
      <c r="AA2">
        <v>31</v>
      </c>
      <c r="AB2" t="s">
        <v>35</v>
      </c>
    </row>
    <row r="3" spans="1:28" x14ac:dyDescent="0.3">
      <c r="A3" t="s">
        <v>36</v>
      </c>
      <c r="B3" t="s">
        <v>37</v>
      </c>
      <c r="C3" t="s">
        <v>38</v>
      </c>
      <c r="D3" t="s">
        <v>39</v>
      </c>
      <c r="E3" t="s">
        <v>32</v>
      </c>
      <c r="F3" t="s">
        <v>33</v>
      </c>
      <c r="G3" t="s">
        <v>33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33</v>
      </c>
      <c r="O3" t="s">
        <v>34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v>0</v>
      </c>
      <c r="V3">
        <v>1.5</v>
      </c>
      <c r="W3" s="1">
        <v>34755</v>
      </c>
      <c r="X3" s="2">
        <f t="shared" ref="X3:X47" ca="1" si="0">TODAY()-W3</f>
        <v>10004</v>
      </c>
      <c r="Y3" s="2">
        <f t="shared" ref="Y3:Y47" ca="1" si="1">X3/365.25</f>
        <v>27.389459274469541</v>
      </c>
      <c r="Z3" s="3" t="str">
        <f t="shared" ref="Z3:Z47" ca="1" si="2">DATEDIF(0,X3,"y")&amp;" years " &amp;DATEDIF(0,X3,"ym")&amp;" months "&amp;DATEDIF(0,X3,"md")&amp;" days"</f>
        <v>27 years 4 months 22 days</v>
      </c>
      <c r="AA3">
        <v>43</v>
      </c>
      <c r="AB3">
        <v>3.5</v>
      </c>
    </row>
    <row r="4" spans="1:28" x14ac:dyDescent="0.3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5</v>
      </c>
      <c r="W4" s="1">
        <v>42882</v>
      </c>
      <c r="X4" s="2">
        <f t="shared" ca="1" si="0"/>
        <v>1877</v>
      </c>
      <c r="Y4" s="2">
        <f t="shared" ca="1" si="1"/>
        <v>5.1389459274469544</v>
      </c>
      <c r="Z4" s="3" t="str">
        <f t="shared" ca="1" si="2"/>
        <v>5 years 1 months 19 days</v>
      </c>
      <c r="AA4">
        <v>9</v>
      </c>
      <c r="AB4">
        <v>5</v>
      </c>
    </row>
    <row r="5" spans="1:28" x14ac:dyDescent="0.3">
      <c r="A5" t="s">
        <v>45</v>
      </c>
      <c r="B5" t="s">
        <v>37</v>
      </c>
      <c r="C5" t="s">
        <v>46</v>
      </c>
      <c r="D5" t="s">
        <v>47</v>
      </c>
      <c r="E5" t="s">
        <v>33</v>
      </c>
      <c r="F5" t="s">
        <v>32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32</v>
      </c>
      <c r="M5" t="s">
        <v>33</v>
      </c>
      <c r="N5" t="s">
        <v>33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40</v>
      </c>
      <c r="V5">
        <v>3.5</v>
      </c>
      <c r="W5" s="1">
        <v>29487</v>
      </c>
      <c r="X5" s="2">
        <f t="shared" ca="1" si="0"/>
        <v>15272</v>
      </c>
      <c r="Y5" s="2">
        <f t="shared" ca="1" si="1"/>
        <v>41.812457221081452</v>
      </c>
      <c r="Z5" s="3" t="str">
        <f t="shared" ca="1" si="2"/>
        <v>41 years 9 months 23 days</v>
      </c>
      <c r="AA5">
        <v>8</v>
      </c>
      <c r="AB5">
        <v>4.5</v>
      </c>
    </row>
    <row r="6" spans="1:28" x14ac:dyDescent="0.3">
      <c r="A6" t="s">
        <v>48</v>
      </c>
      <c r="B6" t="s">
        <v>37</v>
      </c>
      <c r="C6" t="s">
        <v>38</v>
      </c>
      <c r="D6" t="s">
        <v>39</v>
      </c>
      <c r="E6" t="s">
        <v>32</v>
      </c>
      <c r="F6" t="s">
        <v>33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32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4</v>
      </c>
      <c r="W6" s="1">
        <v>36075</v>
      </c>
      <c r="X6" s="2">
        <f t="shared" ca="1" si="0"/>
        <v>8684</v>
      </c>
      <c r="Y6" s="2">
        <f t="shared" ca="1" si="1"/>
        <v>23.775496235455169</v>
      </c>
      <c r="Z6" s="3" t="str">
        <f t="shared" ca="1" si="2"/>
        <v>23 years 9 months 10 days</v>
      </c>
      <c r="AA6">
        <v>32</v>
      </c>
      <c r="AB6">
        <v>4.5</v>
      </c>
    </row>
    <row r="7" spans="1:28" x14ac:dyDescent="0.3">
      <c r="A7" t="s">
        <v>49</v>
      </c>
      <c r="B7" t="s">
        <v>41</v>
      </c>
      <c r="C7" t="s">
        <v>50</v>
      </c>
      <c r="D7" t="s">
        <v>51</v>
      </c>
      <c r="E7" t="s">
        <v>33</v>
      </c>
      <c r="F7" t="s">
        <v>32</v>
      </c>
      <c r="G7" t="s">
        <v>32</v>
      </c>
      <c r="H7" t="s">
        <v>33</v>
      </c>
      <c r="I7" t="s">
        <v>32</v>
      </c>
      <c r="J7" t="s">
        <v>33</v>
      </c>
      <c r="K7" t="s">
        <v>33</v>
      </c>
      <c r="L7" t="s">
        <v>32</v>
      </c>
      <c r="M7" t="s">
        <v>33</v>
      </c>
      <c r="N7" t="s">
        <v>32</v>
      </c>
      <c r="O7" t="s">
        <v>44</v>
      </c>
      <c r="P7" t="s">
        <v>32</v>
      </c>
      <c r="Q7" t="s">
        <v>33</v>
      </c>
      <c r="R7" t="s">
        <v>33</v>
      </c>
      <c r="S7" t="s">
        <v>33</v>
      </c>
      <c r="T7" t="s">
        <v>33</v>
      </c>
      <c r="U7">
        <v>40</v>
      </c>
      <c r="V7">
        <v>3.25</v>
      </c>
      <c r="W7" s="1">
        <v>35907</v>
      </c>
      <c r="X7" s="2">
        <f t="shared" ca="1" si="0"/>
        <v>8852</v>
      </c>
      <c r="Y7" s="2">
        <f t="shared" ca="1" si="1"/>
        <v>24.23545516769336</v>
      </c>
      <c r="Z7" s="3" t="str">
        <f t="shared" ca="1" si="2"/>
        <v>24 years 2 months 26 days</v>
      </c>
      <c r="AA7">
        <v>24</v>
      </c>
      <c r="AB7">
        <v>4</v>
      </c>
    </row>
    <row r="8" spans="1:28" x14ac:dyDescent="0.3">
      <c r="A8" t="s">
        <v>52</v>
      </c>
      <c r="B8" t="s">
        <v>37</v>
      </c>
      <c r="C8" t="s">
        <v>53</v>
      </c>
      <c r="D8" t="s">
        <v>39</v>
      </c>
      <c r="E8" t="s">
        <v>32</v>
      </c>
      <c r="F8" t="s">
        <v>33</v>
      </c>
      <c r="G8" t="s">
        <v>33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34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>
        <v>0</v>
      </c>
      <c r="V8">
        <v>1.5</v>
      </c>
      <c r="W8" s="1">
        <v>26207</v>
      </c>
      <c r="X8" s="2">
        <f t="shared" ca="1" si="0"/>
        <v>18552</v>
      </c>
      <c r="Y8" s="2">
        <f t="shared" ca="1" si="1"/>
        <v>50.792607802874741</v>
      </c>
      <c r="Z8" s="3" t="str">
        <f t="shared" ca="1" si="2"/>
        <v>50 years 9 months 16 days</v>
      </c>
      <c r="AA8">
        <v>29</v>
      </c>
      <c r="AB8">
        <v>4.5</v>
      </c>
    </row>
    <row r="9" spans="1:28" x14ac:dyDescent="0.3">
      <c r="A9" t="s">
        <v>54</v>
      </c>
      <c r="B9" t="s">
        <v>41</v>
      </c>
      <c r="C9" t="s">
        <v>55</v>
      </c>
      <c r="D9" t="s">
        <v>56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33</v>
      </c>
      <c r="K9" t="s">
        <v>32</v>
      </c>
      <c r="L9" t="s">
        <v>32</v>
      </c>
      <c r="M9" t="s">
        <v>33</v>
      </c>
      <c r="N9" t="s">
        <v>32</v>
      </c>
      <c r="O9" t="s">
        <v>44</v>
      </c>
      <c r="P9" t="s">
        <v>32</v>
      </c>
      <c r="Q9" t="s">
        <v>33</v>
      </c>
      <c r="R9" t="s">
        <v>33</v>
      </c>
      <c r="S9" t="s">
        <v>33</v>
      </c>
      <c r="T9" t="s">
        <v>33</v>
      </c>
      <c r="U9">
        <v>44</v>
      </c>
      <c r="V9">
        <v>2.75</v>
      </c>
      <c r="W9" s="1">
        <v>38814</v>
      </c>
      <c r="X9" s="2">
        <f t="shared" ca="1" si="0"/>
        <v>5945</v>
      </c>
      <c r="Y9" s="2">
        <f t="shared" ca="1" si="1"/>
        <v>16.276522929500342</v>
      </c>
      <c r="Z9" s="3" t="str">
        <f t="shared" ca="1" si="2"/>
        <v>16 years 3 months 10 days</v>
      </c>
      <c r="AA9">
        <v>1</v>
      </c>
      <c r="AB9">
        <v>5</v>
      </c>
    </row>
    <row r="10" spans="1:28" x14ac:dyDescent="0.3">
      <c r="A10" t="s">
        <v>57</v>
      </c>
      <c r="B10" t="s">
        <v>58</v>
      </c>
      <c r="C10" t="s">
        <v>59</v>
      </c>
      <c r="D10" t="s">
        <v>60</v>
      </c>
      <c r="E10" t="s">
        <v>32</v>
      </c>
      <c r="F10" t="s">
        <v>32</v>
      </c>
      <c r="G10" t="s">
        <v>33</v>
      </c>
      <c r="H10" t="s">
        <v>33</v>
      </c>
      <c r="I10" t="s">
        <v>32</v>
      </c>
      <c r="J10" t="s">
        <v>33</v>
      </c>
      <c r="K10" t="s">
        <v>32</v>
      </c>
      <c r="L10" t="s">
        <v>32</v>
      </c>
      <c r="M10" t="s">
        <v>33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5</v>
      </c>
      <c r="W10" s="1">
        <v>42542</v>
      </c>
      <c r="X10" s="2">
        <f t="shared" ca="1" si="0"/>
        <v>2217</v>
      </c>
      <c r="Y10" s="2">
        <f t="shared" ca="1" si="1"/>
        <v>6.0698151950718682</v>
      </c>
      <c r="Z10" s="3" t="str">
        <f t="shared" ca="1" si="2"/>
        <v>6 years 0 months 25 days</v>
      </c>
      <c r="AA10">
        <v>27</v>
      </c>
      <c r="AB10">
        <v>4</v>
      </c>
    </row>
    <row r="11" spans="1:28" x14ac:dyDescent="0.3">
      <c r="A11" t="s">
        <v>61</v>
      </c>
      <c r="B11" t="s">
        <v>58</v>
      </c>
      <c r="C11" t="s">
        <v>59</v>
      </c>
      <c r="D11" t="s">
        <v>62</v>
      </c>
      <c r="E11" t="s">
        <v>32</v>
      </c>
      <c r="F11" t="s">
        <v>32</v>
      </c>
      <c r="G11" t="s">
        <v>33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33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8</v>
      </c>
      <c r="W11" s="1">
        <v>39174</v>
      </c>
      <c r="X11" s="2">
        <f t="shared" ca="1" si="0"/>
        <v>5585</v>
      </c>
      <c r="Y11" s="2">
        <f t="shared" ca="1" si="1"/>
        <v>15.290896646132786</v>
      </c>
      <c r="Z11" s="3" t="str">
        <f t="shared" ca="1" si="2"/>
        <v>15 years 3 months 16 days</v>
      </c>
      <c r="AA11">
        <v>47</v>
      </c>
      <c r="AB11">
        <v>4</v>
      </c>
    </row>
    <row r="12" spans="1:28" x14ac:dyDescent="0.3">
      <c r="A12" t="s">
        <v>63</v>
      </c>
      <c r="B12" t="s">
        <v>37</v>
      </c>
      <c r="C12" t="s">
        <v>64</v>
      </c>
      <c r="D12" t="s">
        <v>65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7.5</v>
      </c>
      <c r="W12" s="1">
        <v>26207</v>
      </c>
      <c r="X12" s="2">
        <f t="shared" ca="1" si="0"/>
        <v>18552</v>
      </c>
      <c r="Y12" s="2">
        <f t="shared" ca="1" si="1"/>
        <v>50.792607802874741</v>
      </c>
      <c r="Z12" s="3" t="str">
        <f t="shared" ca="1" si="2"/>
        <v>50 years 9 months 16 days</v>
      </c>
      <c r="AA12">
        <v>2</v>
      </c>
      <c r="AB12">
        <v>4.5</v>
      </c>
    </row>
    <row r="13" spans="1:28" x14ac:dyDescent="0.3">
      <c r="A13" t="s">
        <v>66</v>
      </c>
      <c r="B13" t="s">
        <v>37</v>
      </c>
      <c r="C13" t="s">
        <v>53</v>
      </c>
      <c r="D13" t="s">
        <v>62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10.5</v>
      </c>
      <c r="W13" s="1">
        <v>26207</v>
      </c>
      <c r="X13" s="2">
        <f t="shared" ca="1" si="0"/>
        <v>18552</v>
      </c>
      <c r="Y13" s="2">
        <f t="shared" ca="1" si="1"/>
        <v>50.792607802874741</v>
      </c>
      <c r="Z13" s="3" t="str">
        <f t="shared" ca="1" si="2"/>
        <v>50 years 9 months 16 days</v>
      </c>
      <c r="AA13">
        <v>16</v>
      </c>
      <c r="AB13">
        <v>4</v>
      </c>
    </row>
    <row r="14" spans="1:28" x14ac:dyDescent="0.3">
      <c r="A14" t="s">
        <v>67</v>
      </c>
      <c r="B14" t="s">
        <v>58</v>
      </c>
      <c r="C14" t="s">
        <v>68</v>
      </c>
      <c r="D14" t="s">
        <v>65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33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11</v>
      </c>
      <c r="W14" s="1">
        <v>37408</v>
      </c>
      <c r="X14" s="2">
        <f t="shared" ca="1" si="0"/>
        <v>7351</v>
      </c>
      <c r="Y14" s="2">
        <f t="shared" ca="1" si="1"/>
        <v>20.125941136208077</v>
      </c>
      <c r="Z14" s="3" t="str">
        <f t="shared" ca="1" si="2"/>
        <v>20 years 1 months 15 days</v>
      </c>
      <c r="AA14">
        <v>53</v>
      </c>
      <c r="AB14">
        <v>3</v>
      </c>
    </row>
    <row r="15" spans="1:28" x14ac:dyDescent="0.3">
      <c r="A15" t="s">
        <v>69</v>
      </c>
      <c r="B15" t="s">
        <v>37</v>
      </c>
      <c r="C15" t="s">
        <v>70</v>
      </c>
      <c r="D15" t="s">
        <v>62</v>
      </c>
      <c r="E15" t="s">
        <v>32</v>
      </c>
      <c r="F15" t="s">
        <v>32</v>
      </c>
      <c r="G15" t="s">
        <v>33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>
        <v>0</v>
      </c>
      <c r="V15">
        <v>9</v>
      </c>
      <c r="W15" s="1">
        <v>26207</v>
      </c>
      <c r="X15" s="2">
        <f t="shared" ca="1" si="0"/>
        <v>18552</v>
      </c>
      <c r="Y15" s="2">
        <f t="shared" ca="1" si="1"/>
        <v>50.792607802874741</v>
      </c>
      <c r="Z15" s="3" t="str">
        <f t="shared" ca="1" si="2"/>
        <v>50 years 9 months 16 days</v>
      </c>
      <c r="AA15">
        <v>19</v>
      </c>
      <c r="AB15">
        <v>4</v>
      </c>
    </row>
    <row r="16" spans="1:28" x14ac:dyDescent="0.3">
      <c r="A16" t="s">
        <v>71</v>
      </c>
      <c r="B16" t="s">
        <v>41</v>
      </c>
      <c r="C16" t="s">
        <v>55</v>
      </c>
      <c r="D16" t="s">
        <v>72</v>
      </c>
      <c r="E16" t="s">
        <v>33</v>
      </c>
      <c r="F16" t="s">
        <v>33</v>
      </c>
      <c r="G16" t="s">
        <v>32</v>
      </c>
      <c r="H16" t="s">
        <v>33</v>
      </c>
      <c r="I16" t="s">
        <v>32</v>
      </c>
      <c r="J16" t="s">
        <v>32</v>
      </c>
      <c r="K16" t="s">
        <v>32</v>
      </c>
      <c r="L16" t="s">
        <v>33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38</v>
      </c>
      <c r="V16">
        <v>3.5</v>
      </c>
      <c r="W16" s="1">
        <v>36206</v>
      </c>
      <c r="X16" s="2">
        <f t="shared" ca="1" si="0"/>
        <v>8553</v>
      </c>
      <c r="Y16" s="2">
        <f t="shared" ca="1" si="1"/>
        <v>23.416837782340863</v>
      </c>
      <c r="Z16" s="3" t="str">
        <f t="shared" ca="1" si="2"/>
        <v>23 years 5 months 1 days</v>
      </c>
      <c r="AA16">
        <v>21</v>
      </c>
      <c r="AB16">
        <v>4.5</v>
      </c>
    </row>
    <row r="17" spans="1:28" x14ac:dyDescent="0.3">
      <c r="A17" t="s">
        <v>73</v>
      </c>
      <c r="B17" t="s">
        <v>41</v>
      </c>
      <c r="C17" t="s">
        <v>74</v>
      </c>
      <c r="D17" t="s">
        <v>62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33</v>
      </c>
      <c r="N17" t="s">
        <v>33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18.5</v>
      </c>
      <c r="W17" s="1">
        <v>35907</v>
      </c>
      <c r="X17" s="2">
        <f t="shared" ca="1" si="0"/>
        <v>8852</v>
      </c>
      <c r="Y17" s="2">
        <f t="shared" ca="1" si="1"/>
        <v>24.23545516769336</v>
      </c>
      <c r="Z17" s="3" t="str">
        <f t="shared" ca="1" si="2"/>
        <v>24 years 2 months 26 days</v>
      </c>
      <c r="AA17">
        <v>11</v>
      </c>
      <c r="AB17">
        <v>4.5</v>
      </c>
    </row>
    <row r="18" spans="1:28" x14ac:dyDescent="0.3">
      <c r="A18" t="s">
        <v>75</v>
      </c>
      <c r="B18" t="s">
        <v>58</v>
      </c>
      <c r="C18" t="s">
        <v>68</v>
      </c>
      <c r="D18" t="s">
        <v>62</v>
      </c>
      <c r="E18" t="s">
        <v>32</v>
      </c>
      <c r="F18" t="s">
        <v>32</v>
      </c>
      <c r="G18" t="s">
        <v>33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34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>
        <v>0</v>
      </c>
      <c r="V18">
        <v>13.75</v>
      </c>
      <c r="W18" s="1">
        <v>30225</v>
      </c>
      <c r="X18" s="2">
        <f t="shared" ca="1" si="0"/>
        <v>14534</v>
      </c>
      <c r="Y18" s="2">
        <f t="shared" ca="1" si="1"/>
        <v>39.791923340177959</v>
      </c>
      <c r="Z18" s="3" t="str">
        <f t="shared" ca="1" si="2"/>
        <v>39 years 9 months 16 days</v>
      </c>
      <c r="AA18">
        <v>42</v>
      </c>
      <c r="AB18">
        <v>4</v>
      </c>
    </row>
    <row r="19" spans="1:28" x14ac:dyDescent="0.3">
      <c r="A19" t="s">
        <v>76</v>
      </c>
      <c r="B19" t="s">
        <v>37</v>
      </c>
      <c r="C19" t="s">
        <v>53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33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0</v>
      </c>
      <c r="V19">
        <v>1.5</v>
      </c>
      <c r="W19" s="1">
        <v>26207</v>
      </c>
      <c r="X19" s="2">
        <f t="shared" ca="1" si="0"/>
        <v>18552</v>
      </c>
      <c r="Y19" s="2">
        <f t="shared" ca="1" si="1"/>
        <v>50.792607802874741</v>
      </c>
      <c r="Z19" s="3" t="str">
        <f t="shared" ca="1" si="2"/>
        <v>50 years 9 months 16 days</v>
      </c>
      <c r="AA19">
        <v>20</v>
      </c>
      <c r="AB19">
        <v>4</v>
      </c>
    </row>
    <row r="20" spans="1:28" x14ac:dyDescent="0.3">
      <c r="A20" t="s">
        <v>77</v>
      </c>
      <c r="B20" t="s">
        <v>37</v>
      </c>
      <c r="C20" t="s">
        <v>78</v>
      </c>
      <c r="D20" t="s">
        <v>62</v>
      </c>
      <c r="E20" t="s">
        <v>32</v>
      </c>
      <c r="F20" t="s">
        <v>32</v>
      </c>
      <c r="G20" t="s">
        <v>33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34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>
        <v>0</v>
      </c>
      <c r="V20">
        <v>3</v>
      </c>
      <c r="W20" s="1">
        <v>26207</v>
      </c>
      <c r="X20" s="2">
        <f t="shared" ca="1" si="0"/>
        <v>18552</v>
      </c>
      <c r="Y20" s="2">
        <f t="shared" ca="1" si="1"/>
        <v>50.792607802874741</v>
      </c>
      <c r="Z20" s="3" t="str">
        <f t="shared" ca="1" si="2"/>
        <v>50 years 9 months 16 days</v>
      </c>
      <c r="AA20" t="s">
        <v>35</v>
      </c>
      <c r="AB20">
        <v>4.5</v>
      </c>
    </row>
    <row r="21" spans="1:28" x14ac:dyDescent="0.3">
      <c r="A21" t="s">
        <v>79</v>
      </c>
      <c r="B21" t="s">
        <v>58</v>
      </c>
      <c r="C21" t="s">
        <v>68</v>
      </c>
      <c r="D21" t="s">
        <v>80</v>
      </c>
      <c r="E21" t="s">
        <v>33</v>
      </c>
      <c r="F21" t="s">
        <v>33</v>
      </c>
      <c r="G21" t="s">
        <v>32</v>
      </c>
      <c r="H21" t="s">
        <v>32</v>
      </c>
      <c r="I21" t="s">
        <v>32</v>
      </c>
      <c r="J21" t="s">
        <v>33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40</v>
      </c>
      <c r="V21">
        <v>5.75</v>
      </c>
      <c r="W21" s="1">
        <v>37895</v>
      </c>
      <c r="X21" s="2">
        <f t="shared" ca="1" si="0"/>
        <v>6864</v>
      </c>
      <c r="Y21" s="2">
        <f t="shared" ca="1" si="1"/>
        <v>18.792607802874745</v>
      </c>
      <c r="Z21" s="3" t="str">
        <f t="shared" ca="1" si="2"/>
        <v>18 years 9 months 16 days</v>
      </c>
      <c r="AA21">
        <v>33</v>
      </c>
      <c r="AB21">
        <v>3.5</v>
      </c>
    </row>
    <row r="22" spans="1:28" x14ac:dyDescent="0.3">
      <c r="A22" t="s">
        <v>81</v>
      </c>
      <c r="B22" t="s">
        <v>41</v>
      </c>
      <c r="C22" t="s">
        <v>42</v>
      </c>
      <c r="D22" t="s">
        <v>62</v>
      </c>
      <c r="E22" t="s">
        <v>32</v>
      </c>
      <c r="F22" t="s">
        <v>32</v>
      </c>
      <c r="G22" t="s">
        <v>33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34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>
        <v>0</v>
      </c>
      <c r="V22">
        <v>5</v>
      </c>
      <c r="W22" s="1">
        <v>42882</v>
      </c>
      <c r="X22" s="2">
        <f t="shared" ca="1" si="0"/>
        <v>1877</v>
      </c>
      <c r="Y22" s="2">
        <f t="shared" ca="1" si="1"/>
        <v>5.1389459274469544</v>
      </c>
      <c r="Z22" s="3" t="str">
        <f t="shared" ca="1" si="2"/>
        <v>5 years 1 months 19 days</v>
      </c>
      <c r="AA22">
        <v>25</v>
      </c>
      <c r="AB22">
        <v>4</v>
      </c>
    </row>
    <row r="23" spans="1:28" x14ac:dyDescent="0.3">
      <c r="A23" t="s">
        <v>82</v>
      </c>
      <c r="B23" t="s">
        <v>37</v>
      </c>
      <c r="C23" t="s">
        <v>53</v>
      </c>
      <c r="D23" t="s">
        <v>83</v>
      </c>
      <c r="E23" t="s">
        <v>32</v>
      </c>
      <c r="F23" t="s">
        <v>32</v>
      </c>
      <c r="G23" t="s">
        <v>33</v>
      </c>
      <c r="H23" t="s">
        <v>33</v>
      </c>
      <c r="I23" t="s">
        <v>32</v>
      </c>
      <c r="J23" t="s">
        <v>32</v>
      </c>
      <c r="K23" t="s">
        <v>32</v>
      </c>
      <c r="L23" t="s">
        <v>32</v>
      </c>
      <c r="M23" t="s">
        <v>33</v>
      </c>
      <c r="N23" t="s">
        <v>33</v>
      </c>
      <c r="O23" t="s">
        <v>34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>
        <v>0</v>
      </c>
      <c r="V23">
        <v>2.75</v>
      </c>
      <c r="W23" s="1">
        <v>26207</v>
      </c>
      <c r="X23" s="2">
        <f t="shared" ca="1" si="0"/>
        <v>18552</v>
      </c>
      <c r="Y23" s="2">
        <f t="shared" ca="1" si="1"/>
        <v>50.792607802874741</v>
      </c>
      <c r="Z23" s="3" t="str">
        <f t="shared" ca="1" si="2"/>
        <v>50 years 9 months 16 days</v>
      </c>
      <c r="AA23">
        <v>18</v>
      </c>
      <c r="AB23">
        <v>4</v>
      </c>
    </row>
    <row r="24" spans="1:28" x14ac:dyDescent="0.3">
      <c r="A24" t="s">
        <v>84</v>
      </c>
      <c r="B24" t="s">
        <v>37</v>
      </c>
      <c r="C24" t="s">
        <v>70</v>
      </c>
      <c r="D24" t="s">
        <v>60</v>
      </c>
      <c r="E24" t="s">
        <v>32</v>
      </c>
      <c r="F24" t="s">
        <v>32</v>
      </c>
      <c r="G24" t="s">
        <v>33</v>
      </c>
      <c r="H24" t="s">
        <v>33</v>
      </c>
      <c r="I24" t="s">
        <v>32</v>
      </c>
      <c r="J24" t="s">
        <v>33</v>
      </c>
      <c r="K24" t="s">
        <v>32</v>
      </c>
      <c r="L24" t="s">
        <v>32</v>
      </c>
      <c r="M24" t="s">
        <v>33</v>
      </c>
      <c r="N24" t="s">
        <v>33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8.5</v>
      </c>
      <c r="W24" s="1">
        <v>27015</v>
      </c>
      <c r="X24" s="2">
        <f t="shared" ca="1" si="0"/>
        <v>17744</v>
      </c>
      <c r="Y24" s="2">
        <f t="shared" ca="1" si="1"/>
        <v>48.580424366872002</v>
      </c>
      <c r="Z24" s="3" t="str">
        <f t="shared" ca="1" si="2"/>
        <v>48 years 6 months 30 days</v>
      </c>
      <c r="AA24">
        <v>12</v>
      </c>
      <c r="AB24">
        <v>4.5</v>
      </c>
    </row>
    <row r="25" spans="1:28" x14ac:dyDescent="0.3">
      <c r="A25" t="s">
        <v>85</v>
      </c>
      <c r="B25" t="s">
        <v>41</v>
      </c>
      <c r="C25" t="s">
        <v>50</v>
      </c>
      <c r="D25" t="s">
        <v>86</v>
      </c>
      <c r="E25" t="s">
        <v>33</v>
      </c>
      <c r="F25" t="s">
        <v>33</v>
      </c>
      <c r="G25" t="s">
        <v>32</v>
      </c>
      <c r="H25" t="s">
        <v>33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32</v>
      </c>
      <c r="O25" t="s">
        <v>44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>
        <v>48</v>
      </c>
      <c r="V25">
        <v>1.25</v>
      </c>
      <c r="W25" s="1">
        <v>37364</v>
      </c>
      <c r="X25" s="2">
        <f t="shared" ca="1" si="0"/>
        <v>7395</v>
      </c>
      <c r="Y25" s="2">
        <f t="shared" ca="1" si="1"/>
        <v>20.246406570841888</v>
      </c>
      <c r="Z25" s="3" t="str">
        <f t="shared" ca="1" si="2"/>
        <v>20 years 2 months 30 days</v>
      </c>
      <c r="AA25">
        <v>41</v>
      </c>
      <c r="AB25">
        <v>4</v>
      </c>
    </row>
    <row r="26" spans="1:28" x14ac:dyDescent="0.3">
      <c r="A26" t="s">
        <v>87</v>
      </c>
      <c r="B26" t="s">
        <v>37</v>
      </c>
      <c r="C26" t="s">
        <v>53</v>
      </c>
      <c r="D26" t="s">
        <v>88</v>
      </c>
      <c r="E26" t="s">
        <v>32</v>
      </c>
      <c r="F26" t="s">
        <v>33</v>
      </c>
      <c r="G26" t="s">
        <v>33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33</v>
      </c>
      <c r="O26" t="s">
        <v>34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>
        <v>0</v>
      </c>
      <c r="V26">
        <v>2</v>
      </c>
      <c r="W26" s="1">
        <v>26207</v>
      </c>
      <c r="X26" s="2">
        <f t="shared" ca="1" si="0"/>
        <v>18552</v>
      </c>
      <c r="Y26" s="2">
        <f t="shared" ca="1" si="1"/>
        <v>50.792607802874741</v>
      </c>
      <c r="Z26" s="3" t="str">
        <f t="shared" ca="1" si="2"/>
        <v>50 years 9 months 16 days</v>
      </c>
      <c r="AA26">
        <v>51</v>
      </c>
      <c r="AB26">
        <v>4.5</v>
      </c>
    </row>
    <row r="27" spans="1:28" x14ac:dyDescent="0.3">
      <c r="A27" t="s">
        <v>89</v>
      </c>
      <c r="B27" t="s">
        <v>29</v>
      </c>
      <c r="C27" t="s">
        <v>90</v>
      </c>
      <c r="D27" t="s">
        <v>91</v>
      </c>
      <c r="E27" t="s">
        <v>33</v>
      </c>
      <c r="F27" t="s">
        <v>32</v>
      </c>
      <c r="G27" t="s">
        <v>32</v>
      </c>
      <c r="H27" t="s">
        <v>32</v>
      </c>
      <c r="I27" t="s">
        <v>33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44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>
        <v>48</v>
      </c>
      <c r="V27">
        <v>1.25</v>
      </c>
      <c r="W27" s="1">
        <v>36370</v>
      </c>
      <c r="X27" s="2">
        <f t="shared" ca="1" si="0"/>
        <v>8389</v>
      </c>
      <c r="Y27" s="2">
        <f t="shared" ca="1" si="1"/>
        <v>22.967830253251197</v>
      </c>
      <c r="Z27" s="3" t="str">
        <f t="shared" ca="1" si="2"/>
        <v>22 years 11 months 19 days</v>
      </c>
      <c r="AA27">
        <v>13</v>
      </c>
      <c r="AB27">
        <v>5</v>
      </c>
    </row>
    <row r="28" spans="1:28" x14ac:dyDescent="0.3">
      <c r="A28" t="s">
        <v>92</v>
      </c>
      <c r="B28" t="s">
        <v>37</v>
      </c>
      <c r="C28" t="s">
        <v>53</v>
      </c>
      <c r="D28" t="s">
        <v>93</v>
      </c>
      <c r="E28" t="s">
        <v>33</v>
      </c>
      <c r="F28" t="s">
        <v>32</v>
      </c>
      <c r="G28" t="s">
        <v>32</v>
      </c>
      <c r="H28" t="s">
        <v>33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32</v>
      </c>
      <c r="O28" t="s">
        <v>44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>
        <v>38</v>
      </c>
      <c r="V28">
        <v>2.5</v>
      </c>
      <c r="W28" s="1">
        <v>41787</v>
      </c>
      <c r="X28" s="2">
        <f t="shared" ca="1" si="0"/>
        <v>2972</v>
      </c>
      <c r="Y28" s="2">
        <f t="shared" ca="1" si="1"/>
        <v>8.1368925393566052</v>
      </c>
      <c r="Z28" s="3" t="str">
        <f t="shared" ca="1" si="2"/>
        <v>8 years 1 months 19 days</v>
      </c>
      <c r="AA28">
        <v>10</v>
      </c>
      <c r="AB28">
        <v>4.5</v>
      </c>
    </row>
    <row r="29" spans="1:28" x14ac:dyDescent="0.3">
      <c r="A29" t="s">
        <v>94</v>
      </c>
      <c r="B29" t="s">
        <v>29</v>
      </c>
      <c r="C29" t="s">
        <v>30</v>
      </c>
      <c r="D29" t="s">
        <v>93</v>
      </c>
      <c r="E29" t="s">
        <v>33</v>
      </c>
      <c r="F29" t="s">
        <v>32</v>
      </c>
      <c r="G29" t="s">
        <v>32</v>
      </c>
      <c r="H29" t="s">
        <v>33</v>
      </c>
      <c r="I29" t="s">
        <v>32</v>
      </c>
      <c r="J29" t="s">
        <v>32</v>
      </c>
      <c r="K29" t="s">
        <v>32</v>
      </c>
      <c r="L29" t="s">
        <v>32</v>
      </c>
      <c r="M29" t="s">
        <v>33</v>
      </c>
      <c r="N29" t="s">
        <v>32</v>
      </c>
      <c r="O29" t="s">
        <v>44</v>
      </c>
      <c r="P29" t="s">
        <v>32</v>
      </c>
      <c r="Q29" t="s">
        <v>33</v>
      </c>
      <c r="R29" t="s">
        <v>33</v>
      </c>
      <c r="S29" t="s">
        <v>33</v>
      </c>
      <c r="T29" t="s">
        <v>33</v>
      </c>
      <c r="U29">
        <v>38</v>
      </c>
      <c r="V29">
        <v>2</v>
      </c>
      <c r="W29" s="1">
        <v>43281</v>
      </c>
      <c r="X29" s="2">
        <f t="shared" ca="1" si="0"/>
        <v>1478</v>
      </c>
      <c r="Y29" s="2">
        <f t="shared" ca="1" si="1"/>
        <v>4.046543463381246</v>
      </c>
      <c r="Z29" s="3" t="str">
        <f t="shared" ca="1" si="2"/>
        <v>4 years 0 months 17 days</v>
      </c>
      <c r="AA29">
        <v>14</v>
      </c>
      <c r="AB29" t="s">
        <v>35</v>
      </c>
    </row>
    <row r="30" spans="1:28" x14ac:dyDescent="0.3">
      <c r="A30" t="s">
        <v>95</v>
      </c>
      <c r="B30" t="s">
        <v>58</v>
      </c>
      <c r="C30" t="s">
        <v>68</v>
      </c>
      <c r="D30" t="s">
        <v>83</v>
      </c>
      <c r="E30" t="s">
        <v>32</v>
      </c>
      <c r="F30" t="s">
        <v>32</v>
      </c>
      <c r="G30" t="s">
        <v>33</v>
      </c>
      <c r="H30" t="s">
        <v>33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32</v>
      </c>
      <c r="O30" t="s">
        <v>44</v>
      </c>
      <c r="P30" t="s">
        <v>32</v>
      </c>
      <c r="Q30" t="s">
        <v>33</v>
      </c>
      <c r="R30" t="s">
        <v>33</v>
      </c>
      <c r="S30" t="s">
        <v>33</v>
      </c>
      <c r="T30" t="s">
        <v>33</v>
      </c>
      <c r="U30">
        <v>40</v>
      </c>
      <c r="V30">
        <v>5</v>
      </c>
      <c r="W30" s="1">
        <v>38477</v>
      </c>
      <c r="X30" s="2">
        <f t="shared" ca="1" si="0"/>
        <v>6282</v>
      </c>
      <c r="Y30" s="2">
        <f t="shared" ca="1" si="1"/>
        <v>17.199178644763862</v>
      </c>
      <c r="Z30" s="3" t="str">
        <f t="shared" ca="1" si="2"/>
        <v>17 years 2 months 13 days</v>
      </c>
      <c r="AA30">
        <v>4</v>
      </c>
      <c r="AB30">
        <v>4.5</v>
      </c>
    </row>
    <row r="31" spans="1:28" x14ac:dyDescent="0.3">
      <c r="A31" t="s">
        <v>96</v>
      </c>
      <c r="B31" t="s">
        <v>37</v>
      </c>
      <c r="C31" t="s">
        <v>38</v>
      </c>
      <c r="D31" t="s">
        <v>56</v>
      </c>
      <c r="E31" t="s">
        <v>33</v>
      </c>
      <c r="F31" t="s">
        <v>32</v>
      </c>
      <c r="G31" t="s">
        <v>32</v>
      </c>
      <c r="H31" t="s">
        <v>32</v>
      </c>
      <c r="I31" t="s">
        <v>33</v>
      </c>
      <c r="J31" t="s">
        <v>33</v>
      </c>
      <c r="K31" t="s">
        <v>32</v>
      </c>
      <c r="L31" t="s">
        <v>32</v>
      </c>
      <c r="M31" t="s">
        <v>33</v>
      </c>
      <c r="N31" t="s">
        <v>33</v>
      </c>
      <c r="O31" t="s">
        <v>44</v>
      </c>
      <c r="P31" t="s">
        <v>32</v>
      </c>
      <c r="Q31" t="s">
        <v>33</v>
      </c>
      <c r="R31" t="s">
        <v>33</v>
      </c>
      <c r="S31" t="s">
        <v>33</v>
      </c>
      <c r="T31" t="s">
        <v>33</v>
      </c>
      <c r="U31">
        <v>44</v>
      </c>
      <c r="V31">
        <v>2.5</v>
      </c>
      <c r="W31" s="1">
        <v>27409</v>
      </c>
      <c r="X31" s="2">
        <f t="shared" ca="1" si="0"/>
        <v>17350</v>
      </c>
      <c r="Y31" s="2">
        <f t="shared" ca="1" si="1"/>
        <v>47.501711156741955</v>
      </c>
      <c r="Z31" s="3" t="str">
        <f t="shared" ca="1" si="2"/>
        <v>47 years 6 months 2 days</v>
      </c>
      <c r="AA31">
        <v>5</v>
      </c>
      <c r="AB31">
        <v>4.5</v>
      </c>
    </row>
    <row r="32" spans="1:28" x14ac:dyDescent="0.3">
      <c r="A32" t="s">
        <v>97</v>
      </c>
      <c r="B32" t="s">
        <v>58</v>
      </c>
      <c r="C32" t="s">
        <v>68</v>
      </c>
      <c r="D32" t="s">
        <v>65</v>
      </c>
      <c r="E32" t="s">
        <v>32</v>
      </c>
      <c r="F32" t="s">
        <v>32</v>
      </c>
      <c r="G32" t="s">
        <v>33</v>
      </c>
      <c r="H32" t="s">
        <v>32</v>
      </c>
      <c r="I32" t="s">
        <v>32</v>
      </c>
      <c r="J32" t="s">
        <v>33</v>
      </c>
      <c r="K32" t="s">
        <v>32</v>
      </c>
      <c r="L32" t="s">
        <v>32</v>
      </c>
      <c r="M32" t="s">
        <v>32</v>
      </c>
      <c r="N32" t="s">
        <v>32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15</v>
      </c>
      <c r="W32" s="1">
        <v>30225</v>
      </c>
      <c r="X32" s="2">
        <f t="shared" ca="1" si="0"/>
        <v>14534</v>
      </c>
      <c r="Y32" s="2">
        <f t="shared" ca="1" si="1"/>
        <v>39.791923340177959</v>
      </c>
      <c r="Z32" s="3" t="str">
        <f t="shared" ca="1" si="2"/>
        <v>39 years 9 months 16 days</v>
      </c>
      <c r="AA32">
        <v>22</v>
      </c>
      <c r="AB32">
        <v>4.5</v>
      </c>
    </row>
    <row r="33" spans="1:28" x14ac:dyDescent="0.3">
      <c r="A33" t="s">
        <v>98</v>
      </c>
      <c r="B33" t="s">
        <v>37</v>
      </c>
      <c r="C33" t="s">
        <v>46</v>
      </c>
      <c r="D33" t="s">
        <v>99</v>
      </c>
      <c r="E33" t="s">
        <v>33</v>
      </c>
      <c r="F33" t="s">
        <v>32</v>
      </c>
      <c r="G33" t="s">
        <v>32</v>
      </c>
      <c r="H33" t="s">
        <v>32</v>
      </c>
      <c r="I33" t="s">
        <v>33</v>
      </c>
      <c r="J33" t="s">
        <v>32</v>
      </c>
      <c r="K33" t="s">
        <v>32</v>
      </c>
      <c r="L33" t="s">
        <v>33</v>
      </c>
      <c r="M33" t="s">
        <v>33</v>
      </c>
      <c r="N33" t="s">
        <v>32</v>
      </c>
      <c r="O33" t="s">
        <v>44</v>
      </c>
      <c r="P33" t="s">
        <v>32</v>
      </c>
      <c r="Q33" t="s">
        <v>33</v>
      </c>
      <c r="R33" t="s">
        <v>33</v>
      </c>
      <c r="S33" t="s">
        <v>33</v>
      </c>
      <c r="T33" t="s">
        <v>33</v>
      </c>
      <c r="U33">
        <v>40</v>
      </c>
      <c r="V33">
        <v>11</v>
      </c>
      <c r="W33" s="1">
        <v>33802</v>
      </c>
      <c r="X33" s="2">
        <f t="shared" ca="1" si="0"/>
        <v>10957</v>
      </c>
      <c r="Y33" s="2">
        <f t="shared" ca="1" si="1"/>
        <v>29.998631074606433</v>
      </c>
      <c r="Z33" s="3" t="str">
        <f t="shared" ca="1" si="2"/>
        <v>29 years 11 months 30 days</v>
      </c>
      <c r="AA33">
        <v>7</v>
      </c>
      <c r="AB33">
        <v>4.5</v>
      </c>
    </row>
    <row r="34" spans="1:28" x14ac:dyDescent="0.3">
      <c r="A34" t="s">
        <v>100</v>
      </c>
      <c r="B34" t="s">
        <v>29</v>
      </c>
      <c r="C34" t="s">
        <v>101</v>
      </c>
      <c r="D34" t="s">
        <v>102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32</v>
      </c>
      <c r="O34" t="s">
        <v>44</v>
      </c>
      <c r="P34" t="s">
        <v>32</v>
      </c>
      <c r="Q34" t="s">
        <v>33</v>
      </c>
      <c r="R34" t="s">
        <v>33</v>
      </c>
      <c r="S34" t="s">
        <v>33</v>
      </c>
      <c r="T34" t="s">
        <v>33</v>
      </c>
      <c r="U34">
        <v>40</v>
      </c>
      <c r="V34">
        <v>5</v>
      </c>
      <c r="W34" s="1">
        <v>32857</v>
      </c>
      <c r="X34" s="2">
        <f t="shared" ca="1" si="0"/>
        <v>11902</v>
      </c>
      <c r="Y34" s="2">
        <f t="shared" ca="1" si="1"/>
        <v>32.585900068446271</v>
      </c>
      <c r="Z34" s="3" t="str">
        <f t="shared" ca="1" si="2"/>
        <v>32 years 7 months 1 days</v>
      </c>
      <c r="AA34">
        <v>15</v>
      </c>
      <c r="AB34">
        <v>4.5</v>
      </c>
    </row>
    <row r="35" spans="1:28" x14ac:dyDescent="0.3">
      <c r="A35" t="s">
        <v>103</v>
      </c>
      <c r="B35" t="s">
        <v>58</v>
      </c>
      <c r="C35" t="s">
        <v>68</v>
      </c>
      <c r="D35" t="s">
        <v>93</v>
      </c>
      <c r="E35" t="s">
        <v>33</v>
      </c>
      <c r="F35" t="s">
        <v>32</v>
      </c>
      <c r="G35" t="s">
        <v>32</v>
      </c>
      <c r="H35" t="s">
        <v>33</v>
      </c>
      <c r="I35" t="s">
        <v>32</v>
      </c>
      <c r="J35" t="s">
        <v>32</v>
      </c>
      <c r="K35" t="s">
        <v>32</v>
      </c>
      <c r="L35" t="s">
        <v>32</v>
      </c>
      <c r="M35" t="s">
        <v>33</v>
      </c>
      <c r="N35" t="s">
        <v>32</v>
      </c>
      <c r="O35" t="s">
        <v>44</v>
      </c>
      <c r="P35" t="s">
        <v>32</v>
      </c>
      <c r="Q35" t="s">
        <v>33</v>
      </c>
      <c r="R35" t="s">
        <v>33</v>
      </c>
      <c r="S35" t="s">
        <v>33</v>
      </c>
      <c r="T35" t="s">
        <v>33</v>
      </c>
      <c r="U35">
        <v>40</v>
      </c>
      <c r="V35">
        <v>4</v>
      </c>
      <c r="W35" s="1">
        <v>36235</v>
      </c>
      <c r="X35" s="2">
        <f t="shared" ca="1" si="0"/>
        <v>8524</v>
      </c>
      <c r="Y35" s="2">
        <f t="shared" ca="1" si="1"/>
        <v>23.337440109514031</v>
      </c>
      <c r="Z35" s="3" t="str">
        <f t="shared" ca="1" si="2"/>
        <v>23 years 4 months 3 days</v>
      </c>
      <c r="AA35">
        <v>23</v>
      </c>
      <c r="AB35">
        <v>4.5</v>
      </c>
    </row>
    <row r="36" spans="1:28" x14ac:dyDescent="0.3">
      <c r="A36" t="s">
        <v>104</v>
      </c>
      <c r="B36" t="s">
        <v>37</v>
      </c>
      <c r="C36" t="s">
        <v>53</v>
      </c>
      <c r="D36" t="s">
        <v>102</v>
      </c>
      <c r="E36" t="s">
        <v>32</v>
      </c>
      <c r="F36" t="s">
        <v>32</v>
      </c>
      <c r="G36" t="s">
        <v>32</v>
      </c>
      <c r="H36" t="s">
        <v>33</v>
      </c>
      <c r="I36" t="s">
        <v>32</v>
      </c>
      <c r="J36" t="s">
        <v>32</v>
      </c>
      <c r="K36" t="s">
        <v>32</v>
      </c>
      <c r="L36" t="s">
        <v>32</v>
      </c>
      <c r="M36" t="s">
        <v>33</v>
      </c>
      <c r="N36" t="s">
        <v>32</v>
      </c>
      <c r="O36" t="s">
        <v>105</v>
      </c>
      <c r="P36" t="s">
        <v>33</v>
      </c>
      <c r="Q36" t="s">
        <v>33</v>
      </c>
      <c r="R36" t="s">
        <v>32</v>
      </c>
      <c r="S36" t="s">
        <v>32</v>
      </c>
      <c r="T36" t="s">
        <v>32</v>
      </c>
      <c r="U36">
        <v>35</v>
      </c>
      <c r="V36">
        <v>1</v>
      </c>
      <c r="W36" s="1">
        <v>35339</v>
      </c>
      <c r="X36" s="2">
        <f t="shared" ca="1" si="0"/>
        <v>9420</v>
      </c>
      <c r="Y36" s="2">
        <f t="shared" ca="1" si="1"/>
        <v>25.790554414784395</v>
      </c>
      <c r="Z36" s="3" t="str">
        <f t="shared" ca="1" si="2"/>
        <v>25 years 9 months 15 days</v>
      </c>
      <c r="AA36">
        <v>36</v>
      </c>
      <c r="AB36">
        <v>3.5</v>
      </c>
    </row>
    <row r="37" spans="1:28" x14ac:dyDescent="0.3">
      <c r="A37" t="s">
        <v>106</v>
      </c>
      <c r="B37" t="s">
        <v>37</v>
      </c>
      <c r="C37" t="s">
        <v>70</v>
      </c>
      <c r="D37" t="s">
        <v>88</v>
      </c>
      <c r="E37" t="s">
        <v>32</v>
      </c>
      <c r="F37" t="s">
        <v>33</v>
      </c>
      <c r="G37" t="s">
        <v>33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34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>
        <v>0</v>
      </c>
      <c r="V37">
        <v>1.5</v>
      </c>
      <c r="W37" s="1">
        <v>37034</v>
      </c>
      <c r="X37" s="2">
        <f t="shared" ca="1" si="0"/>
        <v>7725</v>
      </c>
      <c r="Y37" s="2">
        <f t="shared" ca="1" si="1"/>
        <v>21.149897330595483</v>
      </c>
      <c r="Z37" s="3" t="str">
        <f t="shared" ca="1" si="2"/>
        <v>21 years 1 months 23 days</v>
      </c>
      <c r="AA37">
        <v>44</v>
      </c>
      <c r="AB37">
        <v>4</v>
      </c>
    </row>
    <row r="38" spans="1:28" x14ac:dyDescent="0.3">
      <c r="A38" t="s">
        <v>107</v>
      </c>
      <c r="B38" t="s">
        <v>37</v>
      </c>
      <c r="C38" t="s">
        <v>53</v>
      </c>
      <c r="D38" t="s">
        <v>62</v>
      </c>
      <c r="E38" t="s">
        <v>32</v>
      </c>
      <c r="F38" t="s">
        <v>32</v>
      </c>
      <c r="G38" t="s">
        <v>33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33</v>
      </c>
      <c r="N38" t="s">
        <v>32</v>
      </c>
      <c r="O38" t="s">
        <v>34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>
        <v>0</v>
      </c>
      <c r="V38">
        <v>3.25</v>
      </c>
      <c r="W38" s="1">
        <v>36316</v>
      </c>
      <c r="X38" s="2">
        <f t="shared" ca="1" si="0"/>
        <v>8443</v>
      </c>
      <c r="Y38" s="2">
        <f t="shared" ca="1" si="1"/>
        <v>23.115674195756331</v>
      </c>
      <c r="Z38" s="3" t="str">
        <f t="shared" ca="1" si="2"/>
        <v>23 years 1 months 11 days</v>
      </c>
      <c r="AA38">
        <v>28</v>
      </c>
      <c r="AB38">
        <v>4</v>
      </c>
    </row>
    <row r="39" spans="1:28" x14ac:dyDescent="0.3">
      <c r="A39" t="s">
        <v>108</v>
      </c>
      <c r="B39" t="s">
        <v>29</v>
      </c>
      <c r="C39" t="s">
        <v>90</v>
      </c>
      <c r="D39" t="s">
        <v>109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33</v>
      </c>
      <c r="K39" t="s">
        <v>33</v>
      </c>
      <c r="L39" t="s">
        <v>32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5</v>
      </c>
      <c r="W39" s="1">
        <v>34537</v>
      </c>
      <c r="X39" s="2">
        <f t="shared" ca="1" si="0"/>
        <v>10222</v>
      </c>
      <c r="Y39" s="2">
        <f t="shared" ca="1" si="1"/>
        <v>27.986310746064341</v>
      </c>
      <c r="Z39" s="3" t="str">
        <f t="shared" ca="1" si="2"/>
        <v>27 years 11 months 26 days</v>
      </c>
      <c r="AA39">
        <v>3</v>
      </c>
      <c r="AB39">
        <v>5</v>
      </c>
    </row>
    <row r="40" spans="1:28" x14ac:dyDescent="0.3">
      <c r="A40" t="s">
        <v>110</v>
      </c>
      <c r="B40" t="s">
        <v>37</v>
      </c>
      <c r="C40" t="s">
        <v>38</v>
      </c>
      <c r="D40" t="s">
        <v>62</v>
      </c>
      <c r="E40" t="s">
        <v>32</v>
      </c>
      <c r="F40" t="s">
        <v>32</v>
      </c>
      <c r="G40" t="s">
        <v>33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34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v>32</v>
      </c>
      <c r="V40">
        <v>4.75</v>
      </c>
      <c r="W40" s="1">
        <v>26207</v>
      </c>
      <c r="X40" s="2">
        <f t="shared" ca="1" si="0"/>
        <v>18552</v>
      </c>
      <c r="Y40" s="2">
        <f t="shared" ca="1" si="1"/>
        <v>50.792607802874741</v>
      </c>
      <c r="Z40" s="3" t="str">
        <f t="shared" ca="1" si="2"/>
        <v>50 years 9 months 16 days</v>
      </c>
      <c r="AA40">
        <v>38</v>
      </c>
      <c r="AB40">
        <v>3.5</v>
      </c>
    </row>
    <row r="41" spans="1:28" x14ac:dyDescent="0.3">
      <c r="A41" t="s">
        <v>111</v>
      </c>
      <c r="B41" t="s">
        <v>37</v>
      </c>
      <c r="C41" t="s">
        <v>38</v>
      </c>
      <c r="D41" t="s">
        <v>62</v>
      </c>
      <c r="E41" t="s">
        <v>32</v>
      </c>
      <c r="F41" t="s">
        <v>32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10</v>
      </c>
      <c r="W41" s="1">
        <v>27576</v>
      </c>
      <c r="X41" s="2">
        <f t="shared" ca="1" si="0"/>
        <v>17183</v>
      </c>
      <c r="Y41" s="2">
        <f t="shared" ca="1" si="1"/>
        <v>47.044490075290895</v>
      </c>
      <c r="Z41" s="3" t="str">
        <f t="shared" ca="1" si="2"/>
        <v>47 years 0 months 16 days</v>
      </c>
      <c r="AA41">
        <v>30</v>
      </c>
      <c r="AB41">
        <v>4</v>
      </c>
    </row>
    <row r="42" spans="1:28" x14ac:dyDescent="0.3">
      <c r="A42" t="s">
        <v>112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8</v>
      </c>
      <c r="W42" s="1">
        <v>39599</v>
      </c>
      <c r="X42" s="2">
        <f t="shared" ca="1" si="0"/>
        <v>5160</v>
      </c>
      <c r="Y42" s="2">
        <f t="shared" ca="1" si="1"/>
        <v>14.127310061601642</v>
      </c>
      <c r="Z42" s="3" t="str">
        <f t="shared" ca="1" si="2"/>
        <v>14 years 1 months 15 days</v>
      </c>
      <c r="AA42">
        <v>6</v>
      </c>
      <c r="AB42">
        <v>4.5</v>
      </c>
    </row>
    <row r="43" spans="1:28" x14ac:dyDescent="0.3">
      <c r="A43" t="s">
        <v>113</v>
      </c>
      <c r="B43" t="s">
        <v>41</v>
      </c>
      <c r="C43" t="s">
        <v>50</v>
      </c>
      <c r="D43" t="s">
        <v>88</v>
      </c>
      <c r="E43" t="s">
        <v>32</v>
      </c>
      <c r="F43" t="s">
        <v>33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0</v>
      </c>
      <c r="V43">
        <v>1.5</v>
      </c>
      <c r="W43" s="1">
        <v>37346</v>
      </c>
      <c r="X43" s="2">
        <f t="shared" ca="1" si="0"/>
        <v>7413</v>
      </c>
      <c r="Y43" s="2">
        <f t="shared" ca="1" si="1"/>
        <v>20.295687885010267</v>
      </c>
      <c r="Z43" s="3" t="str">
        <f t="shared" ca="1" si="2"/>
        <v>20 years 3 months 17 days</v>
      </c>
      <c r="AA43">
        <v>45</v>
      </c>
      <c r="AB43">
        <v>4</v>
      </c>
    </row>
    <row r="44" spans="1:28" x14ac:dyDescent="0.3">
      <c r="A44" t="s">
        <v>114</v>
      </c>
      <c r="B44" t="s">
        <v>37</v>
      </c>
      <c r="C44" t="s">
        <v>53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33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6.25</v>
      </c>
      <c r="W44" s="1">
        <v>41249</v>
      </c>
      <c r="X44" s="2">
        <f t="shared" ca="1" si="0"/>
        <v>3510</v>
      </c>
      <c r="Y44" s="2">
        <f t="shared" ca="1" si="1"/>
        <v>9.6098562628336754</v>
      </c>
      <c r="Z44" s="3" t="str">
        <f t="shared" ca="1" si="2"/>
        <v>9 years 7 months 10 days</v>
      </c>
      <c r="AA44">
        <v>34</v>
      </c>
      <c r="AB44">
        <v>4.5</v>
      </c>
    </row>
    <row r="45" spans="1:28" x14ac:dyDescent="0.3">
      <c r="A45" t="s">
        <v>115</v>
      </c>
      <c r="B45" t="s">
        <v>37</v>
      </c>
      <c r="C45" t="s">
        <v>78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20</v>
      </c>
      <c r="W45" s="1">
        <v>26207</v>
      </c>
      <c r="X45" s="2">
        <f t="shared" ca="1" si="0"/>
        <v>18552</v>
      </c>
      <c r="Y45" s="2">
        <f t="shared" ca="1" si="1"/>
        <v>50.792607802874741</v>
      </c>
      <c r="Z45" s="3" t="str">
        <f t="shared" ca="1" si="2"/>
        <v>50 years 9 months 16 days</v>
      </c>
      <c r="AA45">
        <v>48</v>
      </c>
      <c r="AB45">
        <v>4</v>
      </c>
    </row>
    <row r="46" spans="1:28" x14ac:dyDescent="0.3">
      <c r="A46" t="s">
        <v>116</v>
      </c>
      <c r="B46" t="s">
        <v>37</v>
      </c>
      <c r="C46" t="s">
        <v>38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33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20.75</v>
      </c>
      <c r="W46" s="1">
        <v>27409</v>
      </c>
      <c r="X46" s="2">
        <f t="shared" ca="1" si="0"/>
        <v>17350</v>
      </c>
      <c r="Y46" s="2">
        <f t="shared" ca="1" si="1"/>
        <v>47.501711156741955</v>
      </c>
      <c r="Z46" s="3" t="str">
        <f t="shared" ca="1" si="2"/>
        <v>47 years 6 months 2 days</v>
      </c>
      <c r="AA46">
        <v>52</v>
      </c>
      <c r="AB46">
        <v>4</v>
      </c>
    </row>
    <row r="47" spans="1:28" x14ac:dyDescent="0.3">
      <c r="A47" t="s">
        <v>117</v>
      </c>
      <c r="B47" t="s">
        <v>41</v>
      </c>
      <c r="C47" t="s">
        <v>74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12</v>
      </c>
      <c r="W47" s="1">
        <v>35907</v>
      </c>
      <c r="X47" s="2">
        <f t="shared" ca="1" si="0"/>
        <v>8852</v>
      </c>
      <c r="Y47" s="2">
        <f t="shared" ca="1" si="1"/>
        <v>24.23545516769336</v>
      </c>
      <c r="Z47" s="3" t="str">
        <f t="shared" ca="1" si="2"/>
        <v>24 years 2 months 26 days</v>
      </c>
      <c r="AA47" t="s">
        <v>35</v>
      </c>
      <c r="AB4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Kendall Dyke</cp:lastModifiedBy>
  <cp:revision/>
  <dcterms:created xsi:type="dcterms:W3CDTF">2018-09-03T19:43:03Z</dcterms:created>
  <dcterms:modified xsi:type="dcterms:W3CDTF">2022-07-17T21:54:19Z</dcterms:modified>
  <cp:category/>
  <cp:contentStatus/>
</cp:coreProperties>
</file>