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cbcaa1578ba6d/Documentos/Proyecto-II/Opcion1/"/>
    </mc:Choice>
  </mc:AlternateContent>
  <xr:revisionPtr revIDLastSave="2332" documentId="13_ncr:1_{37D1E6FA-2E26-4534-AFF9-B7713720C484}" xr6:coauthVersionLast="47" xr6:coauthVersionMax="47" xr10:uidLastSave="{71CC844E-AD2C-45C3-B381-4B826D8DB236}"/>
  <bookViews>
    <workbookView xWindow="-108" yWindow="-108" windowWidth="23256" windowHeight="12456" activeTab="4" xr2:uid="{29A54BEE-FB7D-4C0D-809F-320A27CBEBEA}"/>
  </bookViews>
  <sheets>
    <sheet name="Backlog" sheetId="1" r:id="rId1"/>
    <sheet name="Sprint 1" sheetId="18" r:id="rId2"/>
    <sheet name="Daily Scrum" sheetId="23" r:id="rId3"/>
    <sheet name="Asignación de responsabilidades" sheetId="19" r:id="rId4"/>
    <sheet name="Revisión y retrospectiva" sheetId="24" r:id="rId5"/>
  </sheets>
  <externalReferences>
    <externalReference r:id="rId6"/>
  </externalReferences>
  <definedNames>
    <definedName name="HoraDeInicio">[1]Programación!$C$3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7" i="18" l="1"/>
  <c r="S59" i="18"/>
  <c r="R59" i="18"/>
  <c r="Q59" i="18"/>
  <c r="P59" i="18"/>
  <c r="O59" i="18"/>
  <c r="N59" i="18"/>
  <c r="M59" i="18"/>
  <c r="L59" i="18"/>
  <c r="M58" i="18"/>
  <c r="M57" i="18"/>
  <c r="M56" i="18"/>
  <c r="L56" i="18"/>
  <c r="K56" i="18"/>
  <c r="N56" i="18"/>
  <c r="O58" i="18"/>
  <c r="P58" i="18"/>
  <c r="Q57" i="18"/>
  <c r="N57" i="18"/>
  <c r="N58" i="18"/>
  <c r="L58" i="18"/>
  <c r="K58" i="18"/>
  <c r="L57" i="18"/>
  <c r="K57" i="18"/>
  <c r="J56" i="18"/>
  <c r="E6" i="18"/>
  <c r="E31" i="18"/>
  <c r="E41" i="18"/>
  <c r="T57" i="18" l="1"/>
  <c r="T56" i="18"/>
  <c r="T59" i="18"/>
  <c r="T58" i="18"/>
  <c r="E56" i="18"/>
</calcChain>
</file>

<file path=xl/sharedStrings.xml><?xml version="1.0" encoding="utf-8"?>
<sst xmlns="http://schemas.openxmlformats.org/spreadsheetml/2006/main" count="479" uniqueCount="279">
  <si>
    <t>(ID) de la Historia</t>
  </si>
  <si>
    <t>Nombre</t>
  </si>
  <si>
    <t>Enunciado</t>
  </si>
  <si>
    <t>Alias</t>
  </si>
  <si>
    <t>Estado</t>
  </si>
  <si>
    <t>Esfuerzo</t>
  </si>
  <si>
    <t xml:space="preserve"> (Sprint)</t>
  </si>
  <si>
    <t>Prioridad</t>
  </si>
  <si>
    <t>Comentarios</t>
  </si>
  <si>
    <t>HU01</t>
  </si>
  <si>
    <t>HU02</t>
  </si>
  <si>
    <t>Registro de usuario</t>
  </si>
  <si>
    <t>HU03</t>
  </si>
  <si>
    <t>HU04</t>
  </si>
  <si>
    <t>HU05</t>
  </si>
  <si>
    <t>HU06</t>
  </si>
  <si>
    <t>HU07</t>
  </si>
  <si>
    <t>HU08</t>
  </si>
  <si>
    <t>HU09</t>
  </si>
  <si>
    <t>HU10</t>
  </si>
  <si>
    <t>HU11</t>
  </si>
  <si>
    <t>HU12</t>
  </si>
  <si>
    <t>HU13</t>
  </si>
  <si>
    <t>HU14</t>
  </si>
  <si>
    <t>HU15</t>
  </si>
  <si>
    <t>HU16</t>
  </si>
  <si>
    <t>HU17</t>
  </si>
  <si>
    <t>Elemento de trabajo pendiente</t>
  </si>
  <si>
    <t>Puntos de historia</t>
  </si>
  <si>
    <t>Responsable</t>
  </si>
  <si>
    <t>Estimado original</t>
  </si>
  <si>
    <t>Día 1</t>
  </si>
  <si>
    <t>Día 2</t>
  </si>
  <si>
    <t>Día 3</t>
  </si>
  <si>
    <t>Día 4</t>
  </si>
  <si>
    <t>Día 5</t>
  </si>
  <si>
    <t>Revisión del Sprint</t>
  </si>
  <si>
    <t>Ofertas</t>
  </si>
  <si>
    <t>Barra de filtros de producto</t>
  </si>
  <si>
    <t>HU18</t>
  </si>
  <si>
    <t>HU19</t>
  </si>
  <si>
    <t>HU20</t>
  </si>
  <si>
    <t>HU21</t>
  </si>
  <si>
    <t>HU22</t>
  </si>
  <si>
    <t>HU23</t>
  </si>
  <si>
    <t>HU24</t>
  </si>
  <si>
    <t>HU26</t>
  </si>
  <si>
    <t>HU27</t>
  </si>
  <si>
    <t>Pagina principal</t>
  </si>
  <si>
    <t>Barra de busqueda de productos</t>
  </si>
  <si>
    <t>Desglose de carrito</t>
  </si>
  <si>
    <t xml:space="preserve">Monto total de la compra </t>
  </si>
  <si>
    <t>Guardar carrito</t>
  </si>
  <si>
    <t xml:space="preserve">Historial de compras </t>
  </si>
  <si>
    <t xml:space="preserve">Estado de compras </t>
  </si>
  <si>
    <t>Devoluciones</t>
  </si>
  <si>
    <t xml:space="preserve">Opiniones </t>
  </si>
  <si>
    <t>Metricas del producto</t>
  </si>
  <si>
    <t>Lista de me gusta</t>
  </si>
  <si>
    <t xml:space="preserve">Opciones de categorías </t>
  </si>
  <si>
    <t>Metodología de pago</t>
  </si>
  <si>
    <t>Validación de método de pago</t>
  </si>
  <si>
    <t xml:space="preserve">Confirmación de pago </t>
  </si>
  <si>
    <t xml:space="preserve">Ubicación de envió </t>
  </si>
  <si>
    <t>Inicio de sesión</t>
  </si>
  <si>
    <t>Información de usuario</t>
  </si>
  <si>
    <t>Productos relacionados con lo seleccionado</t>
  </si>
  <si>
    <t>Visualizacion del producto individual</t>
  </si>
  <si>
    <t>Nombre, precio y generalidades del producto</t>
  </si>
  <si>
    <t>ID HU02</t>
  </si>
  <si>
    <t>ID HU01</t>
  </si>
  <si>
    <t>ID HU03</t>
  </si>
  <si>
    <t>Barra de opciones</t>
  </si>
  <si>
    <t>Como cliente quiero buscar el producto que necesito para encontrarlo rápido y obtener opciones específicas</t>
  </si>
  <si>
    <t>Como cliente quiero seleccionar categorías específicas para no perder tiempo con productos que no son de mi interés</t>
  </si>
  <si>
    <t>Diseño UX / UI de la página</t>
  </si>
  <si>
    <t xml:space="preserve">Logo </t>
  </si>
  <si>
    <t>Objetivo</t>
  </si>
  <si>
    <t>HU19-Como cliente quiero añadir productos a una lista de me gusta para acceder a ellos fácilmente si deseo comprarlos luego</t>
  </si>
  <si>
    <t>HU23-Como comprador quiero poder filtrar productos por sus características o precio
para encontrar lo que necesito fácilmente</t>
  </si>
  <si>
    <t>Como comprador quiero ver productos relacionados a lo que seleccioné para ver mas opciones de productos que puedan gustarme</t>
  </si>
  <si>
    <t>HU25</t>
  </si>
  <si>
    <t>Como comprador quiero ver y agregar opiniones a un producto para guiar mi decisión de compra de acuerdo con experiencias de otros usuarios</t>
  </si>
  <si>
    <t>Como comprador quiero ver un apartado de ofertas para comprar productos con oferta que me agraden</t>
  </si>
  <si>
    <t>Como comprador quiero ver estadísticas del producto para guiar mi compra en base a referencias del producto.</t>
  </si>
  <si>
    <t>Tareas</t>
  </si>
  <si>
    <t>Carrito</t>
  </si>
  <si>
    <t xml:space="preserve">Como cliente quiero tener una opción de carrito para obtener un resumen de lo añadido </t>
  </si>
  <si>
    <t xml:space="preserve">* Boton de carrito en la barra superior
* Monto acumulado </t>
  </si>
  <si>
    <t>Como cliente quiero ver todos los productos de la categoría seleccionada
para tener una amplia variedad de productos</t>
  </si>
  <si>
    <t>Como cliente quiero obtener las especificaciones del producto y sus detalles para decidir si eso es lo que deseo comprar</t>
  </si>
  <si>
    <t>Como cliente quiero seleccionar un producto fácil y rápido
para añadir los artículos que necesito de manera rápida</t>
  </si>
  <si>
    <t>Como cliente quiero ver la lista de todos mis productos añadidos para confirmar los productos a comprar o eliminar los que no deseo</t>
  </si>
  <si>
    <t>Como cliente quiero un desglose del monto total de la compra
para decidir continuar o modificar mi lista de productos</t>
  </si>
  <si>
    <t>* Campo de busqueda
*Autocompletado
* Validacion de datos
* Conectar con la base de datos
* Filtrado de productos
* Desplazamiento de productos encontrados
* Mensaje de no coincidencia (en caso de busqueda sin resultados)</t>
  </si>
  <si>
    <t xml:space="preserve">* Estilos para caja de categoria
* Imagen aluciva linkeada a la pagina de la categoria
* Conectar con base de datos para mostar y filtrar los articulos 
</t>
  </si>
  <si>
    <t xml:space="preserve"> * Diseño de pagina 
* Imagen principal
* Otras imágenes del producto (cambiar o desplazar la imagen principal si se seleccionan)
* Nombre
* Precio
* Boton de añadir a favoritos
*Boton de añadir a carrito
* Descuento (si incluye)
* Envio estimado</t>
  </si>
  <si>
    <t>* Mensaje de carrito vacio si no se ha añadido producto
*Lista de productos añadidos 
* Opcion de eliminar o editar la cantidad del producto
* Mostrar nombre y precio de cada producto</t>
  </si>
  <si>
    <t xml:space="preserve">* Mostar un subtotal
* Incluir un desglose de los costos de envio, IVA, descuentos, etc y mostrar el monto total
* Modificar el monto al modificar la cantidad de productos
</t>
  </si>
  <si>
    <t xml:space="preserve">* Opción para seleccionar el dia estimado
* Opcion de calendario o campo de ingreso del dia
*Limitar las fechas a dias validos o disponibles
</t>
  </si>
  <si>
    <t>Como cliente quiero seleccionar el día que requiero la entrega para obtener el producto el día que necesito</t>
  </si>
  <si>
    <t>* Campos para ingresar la dirección
*Validacion de dsatos
*Busqueda y confirmación en mapa
*  Guardar dirección
* Acceder a APIs para envio y paqueteria</t>
  </si>
  <si>
    <t>*Añdir opciones para tarjeta debito o credito
* Formulario par información de la tarjeta
*Validacion de campos</t>
  </si>
  <si>
    <t>*Validar la tarjeta ingresada
*Acceder a la cuenta para el cargo
*Enviar mensajes de error con errores de transacción
*Encriptar datos sensibles</t>
  </si>
  <si>
    <t>* Mensaje de confirmación de pagio
* Comprobante de pago
* Boton de volver al inicio</t>
  </si>
  <si>
    <t xml:space="preserve">*Formulario de registro
*Validacion de datos
*Crear la cuenta en base de datos
</t>
  </si>
  <si>
    <t xml:space="preserve">* Formulario de inicio de sesion
*Validación de datos
*Acceder a APIs para validación
*Opcion de resetear contraseña
*Mensaje de acceso
*Mensaje de error si no coinciden los datos </t>
  </si>
  <si>
    <t>Como cliente quiero seleccionar la ubicación del envió para obtener el producto a la dirección que necesito</t>
  </si>
  <si>
    <t>Como cliente quiero tener múltiples opciones de pago para pagar con efectivo, tarjeta de debito o de crédito</t>
  </si>
  <si>
    <t>Como cliente quiero saber si la tarjeta que ingresé es valida o si hubo algún error para realizar mi compra sin inconvenientes al procesar el pago</t>
  </si>
  <si>
    <t>Como cliente quiero una confirmación de la compra para saber si se completo de manera correcta</t>
  </si>
  <si>
    <t>Como cliente quiero registrarme para guardar mis datos y personalizar mi cuenta</t>
  </si>
  <si>
    <t>Como cliente quiero iniciar sesión con mi contraseña para acceder a mi perfil y datos guardados</t>
  </si>
  <si>
    <t xml:space="preserve">* Menu desplegable de usuario
* Lista de información de usuario
*Accesso a modificar o editar ciertos datos
* Actualizar y guardar la nueva información
*Opciones de historial o compras
*Opcion de favoritos
*Editar tarjetas para pago guardadas
</t>
  </si>
  <si>
    <t xml:space="preserve">*Guardar datos del carrito
*Recuperar datos del carrito al iniciar sesión
</t>
  </si>
  <si>
    <t>*Lista de productos añadidos al me gusta
* Nombre, descripción y precio del producto 
*Opción de eliminar, añadir a carrito o ver detalles del producto
*Mostrar disponibilidad del producto</t>
  </si>
  <si>
    <t>Como cliente quiero ver mis compras anteriores para volverlas a comprar o recordar los productos que conseguí</t>
  </si>
  <si>
    <t>Como cliente quiero saber el estado de mi compra para saber si sigue en proceso si fue entregada</t>
  </si>
  <si>
    <t xml:space="preserve">*Guardar detalles de pedidos anteriores
*Mostrar productos de cada pedido
* Opción de ver algun producto de pedidos anteriores
*Mostrar total de ese pedido
</t>
  </si>
  <si>
    <t xml:space="preserve">*Opcion de estado de la compra. (Pendiente, entregada, cancelada, devuelta)
</t>
  </si>
  <si>
    <t>*Opcion de devoluciones en el pedido seleccionado
* opcion para seleccionar el producto a devolver
* Opciones de la razon de devolución
* Opción de cambio o devolucion de dinero
*Confirmar lugares donde devolver le producto
* Instrucciones de devolucion</t>
  </si>
  <si>
    <t>Como cliente quiero tener una opción de devoluciones para devolver algún producto</t>
  </si>
  <si>
    <t>* Barra lateral con filtros para el producto
*Opcion de filtar por: precio, descuento y calificación
*Filtro de los productos
*Desglose de productos filtrados</t>
  </si>
  <si>
    <t>* Acceder a busquedas recientes
* Montrar productos relacionados con lo mas recientemente buscado
* Mostrar productos relacionados cuendo el usuario este viendo los detalles de algun producto</t>
  </si>
  <si>
    <t xml:space="preserve">*Seccion de ofertas
* Filtrar todos los productos con oferta </t>
  </si>
  <si>
    <t>* Seccion de comentarios del producto
*Opcion de añadir comentario
*Opcion de calificar el producto
*Opcion para añadir alguna imagen del producto recivido</t>
  </si>
  <si>
    <t>* Acceder a base de datos para mostrar estadisticas
*Mostrar la cantidad de comentarios
*Mostar el promedio de estrellas recividas
*Añadir etiqueta de "mas vendido" comparado con mas productos</t>
  </si>
  <si>
    <t xml:space="preserve">Pendiente </t>
  </si>
  <si>
    <t>Link en boton de "ver más"</t>
  </si>
  <si>
    <t>titulo de categoria</t>
  </si>
  <si>
    <t xml:space="preserve">Link en imagen </t>
  </si>
  <si>
    <t>Imagen de la categoria</t>
  </si>
  <si>
    <t>Autocompletado de datos</t>
  </si>
  <si>
    <t xml:space="preserve">Opción de carrito </t>
  </si>
  <si>
    <t>Informacion de contacto</t>
  </si>
  <si>
    <t>Botón de inicio de sesión</t>
  </si>
  <si>
    <t>Botón de registro</t>
  </si>
  <si>
    <t>Pagina de una categoria</t>
  </si>
  <si>
    <t xml:space="preserve">* Diseño de la pagina
* Barra lateral para filtro de productos
* Cajones por producto
*Acceder a la API </t>
  </si>
  <si>
    <t>* Nombre
* Descripción
* Precio
* Boton de añadir a favoritos
*Boton de añadir a carrito
* Descuento (si incluye)
* Link de "ver mas" para ver el producto individual
* Validar productos disponibles</t>
  </si>
  <si>
    <t>Dia de entrega</t>
  </si>
  <si>
    <t>Como cliente quiero visualizar mi información de usuario para realizar alguna modificación o confirmar mis datos</t>
  </si>
  <si>
    <t>Como cliente quiero guardar mi carrito y que no se eliminen los productos seleccionados para agregar mas productos después y/o realizar mi compra en cualquier momento que desee</t>
  </si>
  <si>
    <t>Como cliente quiero poder tener una página principal para ver resumidamente de que es la tienda de comercio electronico</t>
  </si>
  <si>
    <t xml:space="preserve">* Diseño de pagina
* Barra superiror de opciones (inicio de sesion, contacto, regitro, carrito)
* Opciones de filtrado (mujeres, hombres, niños, articulos)
* Imagen principal
* Sección de categorias (8 categorias)
</t>
  </si>
  <si>
    <t>Total de puntos</t>
  </si>
  <si>
    <t>Nora Pliego</t>
  </si>
  <si>
    <t>Desarrollador  Back-end</t>
  </si>
  <si>
    <t>Desglosar solo productos filtrados</t>
  </si>
  <si>
    <t>Endpoint para filtrar solo los productos de esa categoria</t>
  </si>
  <si>
    <t>Acceso a la pagina de categoria</t>
  </si>
  <si>
    <t>Selección de categoria deseada</t>
  </si>
  <si>
    <t>Funcionalidad back-end</t>
  </si>
  <si>
    <t>Ivan Roa</t>
  </si>
  <si>
    <t>Desarrollador  Front-end</t>
  </si>
  <si>
    <t>Carta de cada categoria</t>
  </si>
  <si>
    <t>Diseño y funcionalidad Front-end</t>
  </si>
  <si>
    <t>Erick Montes</t>
  </si>
  <si>
    <t xml:space="preserve">Diseñador UI/UX </t>
  </si>
  <si>
    <t>Colores, imágenes y elementos visuales</t>
  </si>
  <si>
    <t xml:space="preserve">Tamaño y diseño de cartas de categoria </t>
  </si>
  <si>
    <t>Estructura y organización de categorias</t>
  </si>
  <si>
    <t>Diseño UI/UX</t>
  </si>
  <si>
    <t>Desglose de productos filtrados por busqueda</t>
  </si>
  <si>
    <t>Endpoint para obtencion de productos</t>
  </si>
  <si>
    <t xml:space="preserve">Filtrado de productos por palabras clave </t>
  </si>
  <si>
    <t>Reconocimiento de palabras clave</t>
  </si>
  <si>
    <t>Resultados para busqueda de productos</t>
  </si>
  <si>
    <t>Brenda Zapata</t>
  </si>
  <si>
    <t>Mensaje de no resultados si el valor no es valido</t>
  </si>
  <si>
    <t>Validacion de valor ingresado</t>
  </si>
  <si>
    <t>Campo de busqueda</t>
  </si>
  <si>
    <t>Endpoint para obtener productos de cada categoria</t>
  </si>
  <si>
    <t>Links de cada categoria</t>
  </si>
  <si>
    <t>Acceso a páginas de categoria por genero</t>
  </si>
  <si>
    <t>Link a página de carrito</t>
  </si>
  <si>
    <t>Acceso a página de carrito sin iniciar sesión</t>
  </si>
  <si>
    <t>Link a página de formulario</t>
  </si>
  <si>
    <t>Acceso a página de inicio de sesión</t>
  </si>
  <si>
    <t>Acceso a página de registro</t>
  </si>
  <si>
    <t>Funcionalidad front-end y back-end</t>
  </si>
  <si>
    <t>Sección de categorias independientes</t>
  </si>
  <si>
    <t>Imagnen inicial representativa a los productos</t>
  </si>
  <si>
    <t xml:space="preserve">Secciones y contenido </t>
  </si>
  <si>
    <t>Opción de categoria 4 - Articulos</t>
  </si>
  <si>
    <t>Opción de categoria 3 - Niños</t>
  </si>
  <si>
    <t>Opción de categoria 2 - Hombres</t>
  </si>
  <si>
    <t>Opción de categoria 1 - mujeres</t>
  </si>
  <si>
    <t>Barra de categorias pór genero</t>
  </si>
  <si>
    <t xml:space="preserve">Barra superior </t>
  </si>
  <si>
    <t xml:space="preserve">Diseño Front-end </t>
  </si>
  <si>
    <t>Diseño de logo</t>
  </si>
  <si>
    <t xml:space="preserve">Diseño de imagen inicial </t>
  </si>
  <si>
    <t>Elementos animados: Botones, links, listas</t>
  </si>
  <si>
    <t>Elementos visuales: Colores y tipografia</t>
  </si>
  <si>
    <t>Organización de contenido</t>
  </si>
  <si>
    <t>Permitir al cliente visualizar las categorias en la página principal y buscar productos mediante una barra de búsqueda para facilitar la experiencia de compra.</t>
  </si>
  <si>
    <t>Pendiente</t>
  </si>
  <si>
    <t>Scrum Master</t>
  </si>
  <si>
    <t>Product Owner</t>
  </si>
  <si>
    <t>Desarrollar los objetivos</t>
  </si>
  <si>
    <t>Comunicar los objetivos al equipo</t>
  </si>
  <si>
    <t>Crear y comunicar las historias de usuario</t>
  </si>
  <si>
    <t xml:space="preserve">Ordenar y priorizar elementos </t>
  </si>
  <si>
    <t>Crear y organizar el backlog</t>
  </si>
  <si>
    <t>Refinar las historias de usuario</t>
  </si>
  <si>
    <t>Redirigir el proyecto y ajustar las nuevas iteraciones</t>
  </si>
  <si>
    <r>
      <rPr>
        <b/>
        <sz val="11"/>
        <color theme="1"/>
        <rFont val="Aptos Narrow"/>
        <family val="2"/>
        <scheme val="minor"/>
      </rPr>
      <t>Maximizar el valor del trabajo:</t>
    </r>
    <r>
      <rPr>
        <sz val="11"/>
        <color theme="1"/>
        <rFont val="Aptos Narrow"/>
        <family val="2"/>
        <scheme val="minor"/>
      </rPr>
      <t xml:space="preserve">
Incrementar compras y generar beneficios economicos</t>
    </r>
  </si>
  <si>
    <r>
      <rPr>
        <b/>
        <sz val="11"/>
        <color theme="1"/>
        <rFont val="Aptos Narrow"/>
        <family val="2"/>
        <scheme val="minor"/>
      </rPr>
      <t>Responable final:</t>
    </r>
    <r>
      <rPr>
        <sz val="11"/>
        <color theme="1"/>
        <rFont val="Aptos Narrow"/>
        <family val="2"/>
        <scheme val="minor"/>
      </rPr>
      <t xml:space="preserve">
Es responsable de redirigir y definir hacia donde va el proyecto</t>
    </r>
  </si>
  <si>
    <t>Comunicarse con los stakeholders</t>
  </si>
  <si>
    <t>Atiende a los problemas o impedimentos que el equipo esta enfrentando</t>
  </si>
  <si>
    <t>Motiva constantemente al equipo</t>
  </si>
  <si>
    <t>Identifica Riesgos</t>
  </si>
  <si>
    <t>Comunica de manera acertiva para mantener al equipo unido</t>
  </si>
  <si>
    <t>Garantizar el ritmo de trabajo</t>
  </si>
  <si>
    <t>Potenciar las habilidades de su equipo</t>
  </si>
  <si>
    <t>Realiza la retrospectiva</t>
  </si>
  <si>
    <t>Guia el marco de trabajo</t>
  </si>
  <si>
    <t>SPRINT # - Página principal</t>
  </si>
  <si>
    <t>4h</t>
  </si>
  <si>
    <t>3h</t>
  </si>
  <si>
    <t>2h</t>
  </si>
  <si>
    <t>6h</t>
  </si>
  <si>
    <t>5h</t>
  </si>
  <si>
    <t>10h</t>
  </si>
  <si>
    <t>8h</t>
  </si>
  <si>
    <t>Principal objetivo del Product Owner</t>
  </si>
  <si>
    <t>Tareas y responsabilidades</t>
  </si>
  <si>
    <r>
      <rPr>
        <b/>
        <sz val="11"/>
        <color theme="1"/>
        <rFont val="Aptos Narrow"/>
        <family val="2"/>
        <scheme val="minor"/>
      </rPr>
      <t>Lider servicial:</t>
    </r>
    <r>
      <rPr>
        <sz val="11"/>
        <color theme="1"/>
        <rFont val="Aptos Narrow"/>
        <family val="2"/>
        <scheme val="minor"/>
      </rPr>
      <t xml:space="preserve">
Atender y facilitar el trabajo del equipo eliminando obstaculos y manteniendo el flujo de trabajo para alcanzar objetivos</t>
    </r>
  </si>
  <si>
    <r>
      <rPr>
        <b/>
        <sz val="11"/>
        <color theme="1"/>
        <rFont val="Aptos Narrow"/>
        <family val="2"/>
        <scheme val="minor"/>
      </rPr>
      <t>Guia y coaching:</t>
    </r>
    <r>
      <rPr>
        <sz val="11"/>
        <color theme="1"/>
        <rFont val="Aptos Narrow"/>
        <family val="2"/>
        <scheme val="minor"/>
      </rPr>
      <t xml:space="preserve">
Mantiene la colaboración, union y motivación del equipo dentro del marco de trabajo scrum.</t>
    </r>
  </si>
  <si>
    <t>Día 6</t>
  </si>
  <si>
    <t>Día 7</t>
  </si>
  <si>
    <t>Día 8</t>
  </si>
  <si>
    <t>Día 9</t>
  </si>
  <si>
    <t>Día 10</t>
  </si>
  <si>
    <t>Actividades Scrum</t>
  </si>
  <si>
    <t>Permisos</t>
  </si>
  <si>
    <t>Otros Compromisos</t>
  </si>
  <si>
    <t>Erck Montes</t>
  </si>
  <si>
    <t>TOTAL no disponible</t>
  </si>
  <si>
    <t>2 semanas
80 Horas</t>
  </si>
  <si>
    <t>Capacidad 80%</t>
  </si>
  <si>
    <t>Página Principal</t>
  </si>
  <si>
    <t>Barra busqueda</t>
  </si>
  <si>
    <t>Categorias</t>
  </si>
  <si>
    <t>Página de categoria</t>
  </si>
  <si>
    <t>Geralidades de producto</t>
  </si>
  <si>
    <t>Producto individual</t>
  </si>
  <si>
    <t>Detalles de carrito</t>
  </si>
  <si>
    <t>Monto de compra</t>
  </si>
  <si>
    <t>Entrega</t>
  </si>
  <si>
    <t xml:space="preserve">Ubicación </t>
  </si>
  <si>
    <t>Validación de pago</t>
  </si>
  <si>
    <t>Registro</t>
  </si>
  <si>
    <t>Metodo de pago</t>
  </si>
  <si>
    <t>Confirmación de pago</t>
  </si>
  <si>
    <t xml:space="preserve">Guardar carrito </t>
  </si>
  <si>
    <t>Opiniones</t>
  </si>
  <si>
    <t>Filtros de producto</t>
  </si>
  <si>
    <t>Productos relacionados</t>
  </si>
  <si>
    <t>Metricas de producto</t>
  </si>
  <si>
    <t>De añadir me gusta</t>
  </si>
  <si>
    <t>Historial pedidos  compras</t>
  </si>
  <si>
    <t>Semana 1</t>
  </si>
  <si>
    <t>Semana 2</t>
  </si>
  <si>
    <t>Caracteristicas finalizadas</t>
  </si>
  <si>
    <t>REVISIÓN</t>
  </si>
  <si>
    <t>Acceso y obtención de productos filtrados de la categoria</t>
  </si>
  <si>
    <t>Presentación y diseño por categoria</t>
  </si>
  <si>
    <t>Organización de categorias</t>
  </si>
  <si>
    <t>Sección de categorias individuales</t>
  </si>
  <si>
    <t>Enpoind para obtención de productos por palabras clave</t>
  </si>
  <si>
    <t>Filtrado de productos</t>
  </si>
  <si>
    <t>Validación de datos en búsqueda</t>
  </si>
  <si>
    <t>Barra de búsqueda de productos</t>
  </si>
  <si>
    <t>Opciones de categorias por genero</t>
  </si>
  <si>
    <t>Barra de opciones para registro e inicio de sesión</t>
  </si>
  <si>
    <t>Presentación y organización visual de la página principal</t>
  </si>
  <si>
    <t>Diseño UI/UX de la página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</si>
</sst>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6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CBABA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B636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25">
    <xf numFmtId="0" fontId="0" fillId="0" borderId="0" xfId="0"/>
    <xf numFmtId="0" fontId="4" fillId="0" borderId="6" xfId="0" applyFont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/>
    </xf>
    <xf numFmtId="0" fontId="4" fillId="3" borderId="6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6" borderId="6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" xfId="0" applyBorder="1"/>
    <xf numFmtId="0" fontId="4" fillId="6" borderId="2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13" borderId="0" xfId="0" applyFill="1" applyAlignment="1">
      <alignment horizontal="center" vertical="center"/>
    </xf>
    <xf numFmtId="0" fontId="4" fillId="16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11" fillId="19" borderId="8" xfId="0" applyFont="1" applyFill="1" applyBorder="1" applyAlignment="1">
      <alignment horizontal="center" vertical="center"/>
    </xf>
    <xf numFmtId="0" fontId="11" fillId="19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8" fontId="0" fillId="0" borderId="0" xfId="0" applyNumberFormat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vertical="center" wrapText="1"/>
    </xf>
    <xf numFmtId="0" fontId="4" fillId="15" borderId="6" xfId="0" applyFont="1" applyFill="1" applyBorder="1" applyAlignment="1">
      <alignment vertical="center" wrapText="1"/>
    </xf>
    <xf numFmtId="0" fontId="0" fillId="13" borderId="19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3" borderId="19" xfId="0" applyFill="1" applyBorder="1" applyAlignment="1">
      <alignment horizontal="center"/>
    </xf>
    <xf numFmtId="0" fontId="0" fillId="14" borderId="19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4" fillId="13" borderId="6" xfId="0" applyFont="1" applyFill="1" applyBorder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18" borderId="10" xfId="0" applyFont="1" applyFill="1" applyBorder="1" applyAlignment="1">
      <alignment horizontal="center" vertical="center"/>
    </xf>
    <xf numFmtId="0" fontId="2" fillId="18" borderId="18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/>
    </xf>
    <xf numFmtId="0" fontId="11" fillId="19" borderId="9" xfId="0" applyFont="1" applyFill="1" applyBorder="1" applyAlignment="1">
      <alignment horizontal="center" vertical="center"/>
    </xf>
    <xf numFmtId="0" fontId="11" fillId="19" borderId="8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0" fillId="20" borderId="19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</cellXfs>
  <cellStyles count="2">
    <cellStyle name="Normal" xfId="0" builtinId="0"/>
    <cellStyle name="Normal 2" xfId="1" xr:uid="{C7418B89-5A04-452E-A07C-585E915B4C73}"/>
  </cellStyles>
  <dxfs count="0"/>
  <tableStyles count="0" defaultTableStyle="TableStyleMedium2" defaultPivotStyle="PivotStyleLight16"/>
  <colors>
    <mruColors>
      <color rgb="FFDB6363"/>
      <color rgb="FFF9F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108858</xdr:colOff>
      <xdr:row>1</xdr:row>
      <xdr:rowOff>76200</xdr:rowOff>
    </xdr:from>
    <xdr:to>
      <xdr:col>24</xdr:col>
      <xdr:colOff>931818</xdr:colOff>
      <xdr:row>4</xdr:row>
      <xdr:rowOff>245201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B346AC-8090-4146-B1E4-A53F663D5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324" t="14039" r="45895" b="62884"/>
        <a:stretch>
          <a:fillRect/>
        </a:stretch>
      </xdr:blipFill>
      <xdr:spPr>
        <a:xfrm>
          <a:off x="21847629" y="261257"/>
          <a:ext cx="838200" cy="1045029"/>
        </a:xfrm>
        <a:prstGeom prst="rect">
          <a:avLst/>
        </a:prstGeom>
      </xdr:spPr>
    </xdr:pic>
    <xdr:clientData/>
  </xdr:twoCellAnchor>
  <xdr:twoCellAnchor editAs="oneCell">
    <xdr:from>
      <xdr:col>25</xdr:col>
      <xdr:colOff>152400</xdr:colOff>
      <xdr:row>1</xdr:row>
      <xdr:rowOff>97971</xdr:rowOff>
    </xdr:from>
    <xdr:to>
      <xdr:col>25</xdr:col>
      <xdr:colOff>990600</xdr:colOff>
      <xdr:row>4</xdr:row>
      <xdr:rowOff>246017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0E1550C-EFF6-4DD7-A3C6-A712CF7544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324" t="14039" r="45895" b="62884"/>
        <a:stretch>
          <a:fillRect/>
        </a:stretch>
      </xdr:blipFill>
      <xdr:spPr>
        <a:xfrm>
          <a:off x="22990629" y="283028"/>
          <a:ext cx="838200" cy="1045029"/>
        </a:xfrm>
        <a:prstGeom prst="rect">
          <a:avLst/>
        </a:prstGeom>
      </xdr:spPr>
    </xdr:pic>
    <xdr:clientData/>
  </xdr:twoCellAnchor>
  <xdr:twoCellAnchor editAs="oneCell">
    <xdr:from>
      <xdr:col>26</xdr:col>
      <xdr:colOff>152400</xdr:colOff>
      <xdr:row>1</xdr:row>
      <xdr:rowOff>97972</xdr:rowOff>
    </xdr:from>
    <xdr:to>
      <xdr:col>26</xdr:col>
      <xdr:colOff>990600</xdr:colOff>
      <xdr:row>4</xdr:row>
      <xdr:rowOff>246018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9572B47-54DC-4267-A366-743C6C4C93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324" t="14039" r="45895" b="62884"/>
        <a:stretch>
          <a:fillRect/>
        </a:stretch>
      </xdr:blipFill>
      <xdr:spPr>
        <a:xfrm>
          <a:off x="24090086" y="283029"/>
          <a:ext cx="838200" cy="1045029"/>
        </a:xfrm>
        <a:prstGeom prst="rect">
          <a:avLst/>
        </a:prstGeom>
      </xdr:spPr>
    </xdr:pic>
    <xdr:clientData/>
  </xdr:twoCellAnchor>
  <xdr:twoCellAnchor editAs="oneCell">
    <xdr:from>
      <xdr:col>27</xdr:col>
      <xdr:colOff>119742</xdr:colOff>
      <xdr:row>1</xdr:row>
      <xdr:rowOff>87086</xdr:rowOff>
    </xdr:from>
    <xdr:to>
      <xdr:col>27</xdr:col>
      <xdr:colOff>973182</xdr:colOff>
      <xdr:row>4</xdr:row>
      <xdr:rowOff>250372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02B6392-06D3-41E6-A386-740B57F14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324" t="14039" r="45895" b="62884"/>
        <a:stretch>
          <a:fillRect/>
        </a:stretch>
      </xdr:blipFill>
      <xdr:spPr>
        <a:xfrm>
          <a:off x="25156885" y="272143"/>
          <a:ext cx="838200" cy="10450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97154</xdr:colOff>
      <xdr:row>2</xdr:row>
      <xdr:rowOff>94505</xdr:rowOff>
    </xdr:from>
    <xdr:ext cx="6819901" cy="3673282"/>
    <xdr:pic>
      <xdr:nvPicPr>
        <xdr:cNvPr id="2" name="Imagen 1">
          <a:extLst>
            <a:ext uri="{FF2B5EF4-FFF2-40B4-BE49-F238E27FC236}">
              <a16:creationId xmlns:a16="http://schemas.microsoft.com/office/drawing/2014/main" id="{88F0337F-7441-4481-B7AD-2FE5F01FC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4494" y="460265"/>
          <a:ext cx="6819901" cy="3673282"/>
        </a:xfrm>
        <a:prstGeom prst="rect">
          <a:avLst/>
        </a:prstGeom>
      </xdr:spPr>
    </xdr:pic>
    <xdr:clientData/>
  </xdr:oneCellAnchor>
  <xdr:oneCellAnchor>
    <xdr:from>
      <xdr:col>4</xdr:col>
      <xdr:colOff>57151</xdr:colOff>
      <xdr:row>2</xdr:row>
      <xdr:rowOff>66383</xdr:rowOff>
    </xdr:from>
    <xdr:ext cx="8346517" cy="3641019"/>
    <xdr:pic>
      <xdr:nvPicPr>
        <xdr:cNvPr id="3" name="Imagen 2">
          <a:extLst>
            <a:ext uri="{FF2B5EF4-FFF2-40B4-BE49-F238E27FC236}">
              <a16:creationId xmlns:a16="http://schemas.microsoft.com/office/drawing/2014/main" id="{8F9E1942-F60A-4A52-AD5E-C33DA02C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5641" y="426428"/>
          <a:ext cx="8346517" cy="3641019"/>
        </a:xfrm>
        <a:prstGeom prst="rect">
          <a:avLst/>
        </a:prstGeom>
      </xdr:spPr>
    </xdr:pic>
    <xdr:clientData/>
  </xdr:oneCellAnchor>
  <xdr:oneCellAnchor>
    <xdr:from>
      <xdr:col>6</xdr:col>
      <xdr:colOff>59055</xdr:colOff>
      <xdr:row>2</xdr:row>
      <xdr:rowOff>41417</xdr:rowOff>
    </xdr:from>
    <xdr:ext cx="8024962" cy="3728578"/>
    <xdr:pic>
      <xdr:nvPicPr>
        <xdr:cNvPr id="4" name="Imagen 3">
          <a:extLst>
            <a:ext uri="{FF2B5EF4-FFF2-40B4-BE49-F238E27FC236}">
              <a16:creationId xmlns:a16="http://schemas.microsoft.com/office/drawing/2014/main" id="{DA2AE823-A4E5-424C-B15F-667D96B96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8695" y="403367"/>
          <a:ext cx="8024962" cy="3728578"/>
        </a:xfrm>
        <a:prstGeom prst="rect">
          <a:avLst/>
        </a:prstGeom>
      </xdr:spPr>
    </xdr:pic>
    <xdr:clientData/>
  </xdr:oneCellAnchor>
  <xdr:oneCellAnchor>
    <xdr:from>
      <xdr:col>8</xdr:col>
      <xdr:colOff>36194</xdr:colOff>
      <xdr:row>2</xdr:row>
      <xdr:rowOff>98846</xdr:rowOff>
    </xdr:from>
    <xdr:ext cx="9164956" cy="3541713"/>
    <xdr:pic>
      <xdr:nvPicPr>
        <xdr:cNvPr id="5" name="Imagen 4">
          <a:extLst>
            <a:ext uri="{FF2B5EF4-FFF2-40B4-BE49-F238E27FC236}">
              <a16:creationId xmlns:a16="http://schemas.microsoft.com/office/drawing/2014/main" id="{8FE137CC-A94C-4743-96FE-A598DD8C8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0794" y="456986"/>
          <a:ext cx="9164956" cy="3541713"/>
        </a:xfrm>
        <a:prstGeom prst="rect">
          <a:avLst/>
        </a:prstGeom>
      </xdr:spPr>
    </xdr:pic>
    <xdr:clientData/>
  </xdr:oneCellAnchor>
  <xdr:oneCellAnchor>
    <xdr:from>
      <xdr:col>10</xdr:col>
      <xdr:colOff>36195</xdr:colOff>
      <xdr:row>2</xdr:row>
      <xdr:rowOff>38262</xdr:rowOff>
    </xdr:from>
    <xdr:ext cx="7334250" cy="3679365"/>
    <xdr:pic>
      <xdr:nvPicPr>
        <xdr:cNvPr id="6" name="Imagen 5">
          <a:extLst>
            <a:ext uri="{FF2B5EF4-FFF2-40B4-BE49-F238E27FC236}">
              <a16:creationId xmlns:a16="http://schemas.microsoft.com/office/drawing/2014/main" id="{E312C659-FD12-4D29-A815-F473AA4BB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41945" y="400212"/>
          <a:ext cx="7334250" cy="3679365"/>
        </a:xfrm>
        <a:prstGeom prst="rect">
          <a:avLst/>
        </a:prstGeom>
      </xdr:spPr>
    </xdr:pic>
    <xdr:clientData/>
  </xdr:oneCellAnchor>
  <xdr:oneCellAnchor>
    <xdr:from>
      <xdr:col>2</xdr:col>
      <xdr:colOff>82041</xdr:colOff>
      <xdr:row>25</xdr:row>
      <xdr:rowOff>81915</xdr:rowOff>
    </xdr:from>
    <xdr:ext cx="6868149" cy="3741420"/>
    <xdr:pic>
      <xdr:nvPicPr>
        <xdr:cNvPr id="7" name="Imagen 6">
          <a:extLst>
            <a:ext uri="{FF2B5EF4-FFF2-40B4-BE49-F238E27FC236}">
              <a16:creationId xmlns:a16="http://schemas.microsoft.com/office/drawing/2014/main" id="{18362E66-3716-4239-BF93-4A0C687F3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5096" y="4608195"/>
          <a:ext cx="6868149" cy="3741420"/>
        </a:xfrm>
        <a:prstGeom prst="rect">
          <a:avLst/>
        </a:prstGeom>
      </xdr:spPr>
    </xdr:pic>
    <xdr:clientData/>
  </xdr:oneCellAnchor>
  <xdr:oneCellAnchor>
    <xdr:from>
      <xdr:col>4</xdr:col>
      <xdr:colOff>49529</xdr:colOff>
      <xdr:row>25</xdr:row>
      <xdr:rowOff>21470</xdr:rowOff>
    </xdr:from>
    <xdr:ext cx="8450269" cy="3697090"/>
    <xdr:pic>
      <xdr:nvPicPr>
        <xdr:cNvPr id="8" name="Imagen 7">
          <a:extLst>
            <a:ext uri="{FF2B5EF4-FFF2-40B4-BE49-F238E27FC236}">
              <a16:creationId xmlns:a16="http://schemas.microsoft.com/office/drawing/2014/main" id="{07601CAD-87D1-42A2-9BA5-A2C7F9735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13734" y="4542035"/>
          <a:ext cx="8450269" cy="3697090"/>
        </a:xfrm>
        <a:prstGeom prst="rect">
          <a:avLst/>
        </a:prstGeom>
      </xdr:spPr>
    </xdr:pic>
    <xdr:clientData/>
  </xdr:oneCellAnchor>
  <xdr:oneCellAnchor>
    <xdr:from>
      <xdr:col>6</xdr:col>
      <xdr:colOff>13334</xdr:colOff>
      <xdr:row>25</xdr:row>
      <xdr:rowOff>93235</xdr:rowOff>
    </xdr:from>
    <xdr:ext cx="8142021" cy="2824681"/>
    <xdr:pic>
      <xdr:nvPicPr>
        <xdr:cNvPr id="9" name="Imagen 8">
          <a:extLst>
            <a:ext uri="{FF2B5EF4-FFF2-40B4-BE49-F238E27FC236}">
              <a16:creationId xmlns:a16="http://schemas.microsoft.com/office/drawing/2014/main" id="{E5B347FA-E61A-45E8-B0A6-0463131C2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60594" y="4621420"/>
          <a:ext cx="8142021" cy="2824681"/>
        </a:xfrm>
        <a:prstGeom prst="rect">
          <a:avLst/>
        </a:prstGeom>
      </xdr:spPr>
    </xdr:pic>
    <xdr:clientData/>
  </xdr:oneCellAnchor>
  <xdr:oneCellAnchor>
    <xdr:from>
      <xdr:col>8</xdr:col>
      <xdr:colOff>148590</xdr:colOff>
      <xdr:row>25</xdr:row>
      <xdr:rowOff>79816</xdr:rowOff>
    </xdr:from>
    <xdr:ext cx="8935849" cy="2296356"/>
    <xdr:pic>
      <xdr:nvPicPr>
        <xdr:cNvPr id="10" name="Imagen 9">
          <a:extLst>
            <a:ext uri="{FF2B5EF4-FFF2-40B4-BE49-F238E27FC236}">
              <a16:creationId xmlns:a16="http://schemas.microsoft.com/office/drawing/2014/main" id="{FE99C528-9890-4930-B600-CDC73AB84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73190" y="4604191"/>
          <a:ext cx="8935849" cy="2296356"/>
        </a:xfrm>
        <a:prstGeom prst="rect">
          <a:avLst/>
        </a:prstGeom>
      </xdr:spPr>
    </xdr:pic>
    <xdr:clientData/>
  </xdr:oneCellAnchor>
  <xdr:oneCellAnchor>
    <xdr:from>
      <xdr:col>9</xdr:col>
      <xdr:colOff>495300</xdr:colOff>
      <xdr:row>25</xdr:row>
      <xdr:rowOff>92888</xdr:rowOff>
    </xdr:from>
    <xdr:ext cx="7571875" cy="1449889"/>
    <xdr:pic>
      <xdr:nvPicPr>
        <xdr:cNvPr id="11" name="Imagen 10">
          <a:extLst>
            <a:ext uri="{FF2B5EF4-FFF2-40B4-BE49-F238E27FC236}">
              <a16:creationId xmlns:a16="http://schemas.microsoft.com/office/drawing/2014/main" id="{9D9B9753-55D0-4D25-AD83-185EDC243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10475" y="4621073"/>
          <a:ext cx="7571875" cy="144988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2</xdr:row>
      <xdr:rowOff>20393</xdr:rowOff>
    </xdr:from>
    <xdr:to>
      <xdr:col>11</xdr:col>
      <xdr:colOff>1447800</xdr:colOff>
      <xdr:row>22</xdr:row>
      <xdr:rowOff>206841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86DFCC-F9D6-5A7F-7CFD-9AB68EE9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8975" y="725243"/>
          <a:ext cx="8715375" cy="4579378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2</xdr:row>
      <xdr:rowOff>11429</xdr:rowOff>
    </xdr:from>
    <xdr:to>
      <xdr:col>19</xdr:col>
      <xdr:colOff>174547</xdr:colOff>
      <xdr:row>26</xdr:row>
      <xdr:rowOff>117934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760DA0-6699-6997-4D4F-7AADB026C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35325" y="716279"/>
          <a:ext cx="6522007" cy="5345255"/>
        </a:xfrm>
        <a:prstGeom prst="rect">
          <a:avLst/>
        </a:prstGeom>
      </xdr:spPr>
    </xdr:pic>
    <xdr:clientData/>
  </xdr:twoCellAnchor>
  <xdr:twoCellAnchor editAs="oneCell">
    <xdr:from>
      <xdr:col>1</xdr:col>
      <xdr:colOff>19952</xdr:colOff>
      <xdr:row>24</xdr:row>
      <xdr:rowOff>121919</xdr:rowOff>
    </xdr:from>
    <xdr:to>
      <xdr:col>6</xdr:col>
      <xdr:colOff>1341120</xdr:colOff>
      <xdr:row>49</xdr:row>
      <xdr:rowOff>120015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C65D75-3946-566E-60D9-717468ABA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302" y="5646419"/>
          <a:ext cx="8693518" cy="6408421"/>
        </a:xfrm>
        <a:prstGeom prst="rect">
          <a:avLst/>
        </a:prstGeom>
      </xdr:spPr>
    </xdr:pic>
    <xdr:clientData/>
  </xdr:twoCellAnchor>
  <xdr:twoCellAnchor editAs="oneCell">
    <xdr:from>
      <xdr:col>6</xdr:col>
      <xdr:colOff>1381125</xdr:colOff>
      <xdr:row>27</xdr:row>
      <xdr:rowOff>57149</xdr:rowOff>
    </xdr:from>
    <xdr:to>
      <xdr:col>14</xdr:col>
      <xdr:colOff>103888</xdr:colOff>
      <xdr:row>47</xdr:row>
      <xdr:rowOff>84630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3DC1D0-3CA6-42C5-9C31-0680DA45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29825" y="6324599"/>
          <a:ext cx="7990588" cy="51424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74295</xdr:colOff>
      <xdr:row>2</xdr:row>
      <xdr:rowOff>7621</xdr:rowOff>
    </xdr:from>
    <xdr:ext cx="8432954" cy="3801113"/>
    <xdr:pic>
      <xdr:nvPicPr>
        <xdr:cNvPr id="2" name="Imagen 1">
          <a:extLst>
            <a:ext uri="{FF2B5EF4-FFF2-40B4-BE49-F238E27FC236}">
              <a16:creationId xmlns:a16="http://schemas.microsoft.com/office/drawing/2014/main" id="{F6345FEB-DB89-47DF-B2A4-B81E5052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6020" y="371476"/>
          <a:ext cx="8432954" cy="380111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a0cbcaa1578ba6d/Documentos/Nuevo%20Hoja%20de%20c&#225;lculo%20de%20Microsoft%20Excel.xlsx" TargetMode="External"/><Relationship Id="rId1" Type="http://schemas.openxmlformats.org/officeDocument/2006/relationships/externalLinkPath" Target="/1a0cbcaa1578ba6d/Documentos/Personal/Personal/Nuevo%20Hoja%20de%20c&#225;lculo%20de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idades"/>
      <sheetName val="Programación"/>
      <sheetName val="Horario"/>
    </sheetNames>
    <sheetDataSet>
      <sheetData sheetId="0"/>
      <sheetData sheetId="1">
        <row r="3">
          <cell r="C3">
            <v>0.20833333333333334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8E4C-AC9A-4153-ADF9-E3390CA640A6}">
  <sheetPr>
    <tabColor theme="4" tint="-0.499984740745262"/>
  </sheetPr>
  <dimension ref="B1:O30"/>
  <sheetViews>
    <sheetView topLeftCell="A25" zoomScale="70" zoomScaleNormal="70" workbookViewId="0">
      <selection activeCell="M29" sqref="M29"/>
    </sheetView>
  </sheetViews>
  <sheetFormatPr baseColWidth="10" defaultRowHeight="14.4" x14ac:dyDescent="0.3"/>
  <cols>
    <col min="3" max="3" width="27.109375" customWidth="1"/>
    <col min="4" max="4" width="35" customWidth="1"/>
    <col min="5" max="5" width="40.109375" customWidth="1"/>
    <col min="6" max="6" width="12.33203125" customWidth="1"/>
    <col min="11" max="11" width="13.5546875" customWidth="1"/>
    <col min="13" max="13" width="31.21875" customWidth="1"/>
  </cols>
  <sheetData>
    <row r="1" spans="2:15" ht="44.4" customHeight="1" thickBot="1" x14ac:dyDescent="0.35"/>
    <row r="2" spans="2:15" x14ac:dyDescent="0.3">
      <c r="B2" s="92" t="s">
        <v>0</v>
      </c>
      <c r="C2" s="92" t="s">
        <v>1</v>
      </c>
      <c r="D2" s="92" t="s">
        <v>2</v>
      </c>
      <c r="E2" s="92" t="s">
        <v>85</v>
      </c>
      <c r="F2" s="92" t="s">
        <v>3</v>
      </c>
      <c r="G2" s="92" t="s">
        <v>4</v>
      </c>
      <c r="H2" s="92" t="s">
        <v>5</v>
      </c>
      <c r="I2" s="92" t="s">
        <v>6</v>
      </c>
      <c r="J2" s="92" t="s">
        <v>7</v>
      </c>
      <c r="K2" s="92" t="s">
        <v>8</v>
      </c>
    </row>
    <row r="3" spans="2:15" ht="15" thickBot="1" x14ac:dyDescent="0.35">
      <c r="B3" s="93"/>
      <c r="C3" s="94"/>
      <c r="D3" s="93"/>
      <c r="E3" s="93"/>
      <c r="F3" s="93"/>
      <c r="G3" s="93"/>
      <c r="H3" s="93"/>
      <c r="I3" s="93"/>
      <c r="J3" s="93"/>
      <c r="K3" s="93"/>
    </row>
    <row r="4" spans="2:15" ht="115.8" thickBot="1" x14ac:dyDescent="0.35">
      <c r="B4" s="9" t="s">
        <v>9</v>
      </c>
      <c r="C4" s="10" t="s">
        <v>48</v>
      </c>
      <c r="D4" s="11" t="s">
        <v>143</v>
      </c>
      <c r="E4" s="11" t="s">
        <v>144</v>
      </c>
      <c r="F4" s="77" t="s">
        <v>242</v>
      </c>
      <c r="G4" s="77" t="s">
        <v>197</v>
      </c>
      <c r="H4" s="12">
        <v>24</v>
      </c>
      <c r="I4" s="12">
        <v>1</v>
      </c>
      <c r="J4" s="12">
        <v>1</v>
      </c>
      <c r="K4" s="13"/>
    </row>
    <row r="5" spans="2:15" ht="129" customHeight="1" thickBot="1" x14ac:dyDescent="0.35">
      <c r="B5" s="9" t="s">
        <v>10</v>
      </c>
      <c r="C5" s="10" t="s">
        <v>49</v>
      </c>
      <c r="D5" s="11" t="s">
        <v>73</v>
      </c>
      <c r="E5" s="11" t="s">
        <v>94</v>
      </c>
      <c r="F5" s="77" t="s">
        <v>243</v>
      </c>
      <c r="G5" s="77" t="s">
        <v>197</v>
      </c>
      <c r="H5" s="12">
        <v>11</v>
      </c>
      <c r="I5" s="12">
        <v>1</v>
      </c>
      <c r="J5" s="12">
        <v>2</v>
      </c>
      <c r="K5" s="13"/>
      <c r="O5" s="2"/>
    </row>
    <row r="6" spans="2:15" ht="87" thickBot="1" x14ac:dyDescent="0.35">
      <c r="B6" s="9" t="s">
        <v>12</v>
      </c>
      <c r="C6" s="10" t="s">
        <v>59</v>
      </c>
      <c r="D6" s="11" t="s">
        <v>74</v>
      </c>
      <c r="E6" s="11" t="s">
        <v>95</v>
      </c>
      <c r="F6" s="77" t="s">
        <v>244</v>
      </c>
      <c r="G6" s="77" t="s">
        <v>197</v>
      </c>
      <c r="H6" s="12">
        <v>14</v>
      </c>
      <c r="I6" s="12">
        <v>1</v>
      </c>
      <c r="J6" s="12">
        <v>3</v>
      </c>
      <c r="K6" s="13"/>
    </row>
    <row r="7" spans="2:15" ht="58.2" thickBot="1" x14ac:dyDescent="0.35">
      <c r="B7" s="9" t="s">
        <v>13</v>
      </c>
      <c r="C7" s="10" t="s">
        <v>137</v>
      </c>
      <c r="D7" s="11" t="s">
        <v>89</v>
      </c>
      <c r="E7" s="11" t="s">
        <v>138</v>
      </c>
      <c r="F7" s="77" t="s">
        <v>245</v>
      </c>
      <c r="G7" s="77" t="s">
        <v>197</v>
      </c>
      <c r="H7" s="12">
        <v>32</v>
      </c>
      <c r="I7" s="12">
        <v>2</v>
      </c>
      <c r="J7" s="12">
        <v>4</v>
      </c>
      <c r="K7" s="13"/>
      <c r="M7" s="2"/>
    </row>
    <row r="8" spans="2:15" ht="130.19999999999999" thickBot="1" x14ac:dyDescent="0.35">
      <c r="B8" s="9" t="s">
        <v>14</v>
      </c>
      <c r="C8" s="10" t="s">
        <v>68</v>
      </c>
      <c r="D8" s="11" t="s">
        <v>90</v>
      </c>
      <c r="E8" s="11" t="s">
        <v>139</v>
      </c>
      <c r="F8" s="77" t="s">
        <v>246</v>
      </c>
      <c r="G8" s="77" t="s">
        <v>197</v>
      </c>
      <c r="H8" s="12">
        <v>20</v>
      </c>
      <c r="I8" s="12">
        <v>2</v>
      </c>
      <c r="J8" s="12">
        <v>5</v>
      </c>
      <c r="K8" s="13"/>
    </row>
    <row r="9" spans="2:15" ht="144.6" thickBot="1" x14ac:dyDescent="0.35">
      <c r="B9" s="9" t="s">
        <v>15</v>
      </c>
      <c r="C9" s="10" t="s">
        <v>67</v>
      </c>
      <c r="D9" s="11" t="s">
        <v>91</v>
      </c>
      <c r="E9" s="11" t="s">
        <v>96</v>
      </c>
      <c r="F9" s="77" t="s">
        <v>247</v>
      </c>
      <c r="G9" s="77" t="s">
        <v>197</v>
      </c>
      <c r="H9" s="12">
        <v>36</v>
      </c>
      <c r="I9" s="12">
        <v>3</v>
      </c>
      <c r="J9" s="12">
        <v>6</v>
      </c>
      <c r="K9" s="13"/>
    </row>
    <row r="10" spans="2:15" ht="43.8" thickBot="1" x14ac:dyDescent="0.35">
      <c r="B10" s="9" t="s">
        <v>16</v>
      </c>
      <c r="C10" s="10" t="s">
        <v>86</v>
      </c>
      <c r="D10" s="11" t="s">
        <v>87</v>
      </c>
      <c r="E10" s="11" t="s">
        <v>88</v>
      </c>
      <c r="F10" s="77" t="s">
        <v>86</v>
      </c>
      <c r="G10" s="77" t="s">
        <v>197</v>
      </c>
      <c r="H10" s="12">
        <v>15</v>
      </c>
      <c r="I10" s="12">
        <v>3</v>
      </c>
      <c r="J10" s="12">
        <v>7</v>
      </c>
      <c r="K10" s="13"/>
    </row>
    <row r="11" spans="2:15" ht="87" thickBot="1" x14ac:dyDescent="0.35">
      <c r="B11" s="9" t="s">
        <v>17</v>
      </c>
      <c r="C11" s="10" t="s">
        <v>50</v>
      </c>
      <c r="D11" s="11" t="s">
        <v>92</v>
      </c>
      <c r="E11" s="11" t="s">
        <v>97</v>
      </c>
      <c r="F11" s="77" t="s">
        <v>248</v>
      </c>
      <c r="G11" s="77" t="s">
        <v>197</v>
      </c>
      <c r="H11" s="12">
        <v>28</v>
      </c>
      <c r="I11" s="12">
        <v>4</v>
      </c>
      <c r="J11" s="12">
        <v>8</v>
      </c>
      <c r="K11" s="13"/>
    </row>
    <row r="12" spans="2:15" ht="87" thickBot="1" x14ac:dyDescent="0.35">
      <c r="B12" s="9" t="s">
        <v>18</v>
      </c>
      <c r="C12" s="10" t="s">
        <v>51</v>
      </c>
      <c r="D12" s="11" t="s">
        <v>93</v>
      </c>
      <c r="E12" s="11" t="s">
        <v>98</v>
      </c>
      <c r="F12" s="77" t="s">
        <v>249</v>
      </c>
      <c r="G12" s="77" t="s">
        <v>197</v>
      </c>
      <c r="H12" s="12">
        <v>19</v>
      </c>
      <c r="I12" s="12">
        <v>4</v>
      </c>
      <c r="J12" s="12">
        <v>9</v>
      </c>
      <c r="K12" s="13"/>
    </row>
    <row r="13" spans="2:15" ht="72.599999999999994" thickBot="1" x14ac:dyDescent="0.35">
      <c r="B13" s="9" t="s">
        <v>19</v>
      </c>
      <c r="C13" s="10" t="s">
        <v>140</v>
      </c>
      <c r="D13" s="11" t="s">
        <v>100</v>
      </c>
      <c r="E13" s="11" t="s">
        <v>99</v>
      </c>
      <c r="F13" s="77" t="s">
        <v>250</v>
      </c>
      <c r="G13" s="77" t="s">
        <v>197</v>
      </c>
      <c r="H13" s="12">
        <v>25</v>
      </c>
      <c r="I13" s="12">
        <v>5</v>
      </c>
      <c r="J13" s="12">
        <v>10</v>
      </c>
      <c r="K13" s="13"/>
    </row>
    <row r="14" spans="2:15" ht="72.599999999999994" thickBot="1" x14ac:dyDescent="0.35">
      <c r="B14" s="9" t="s">
        <v>20</v>
      </c>
      <c r="C14" s="10" t="s">
        <v>63</v>
      </c>
      <c r="D14" s="11" t="s">
        <v>107</v>
      </c>
      <c r="E14" s="11" t="s">
        <v>101</v>
      </c>
      <c r="F14" s="77" t="s">
        <v>251</v>
      </c>
      <c r="G14" s="77" t="s">
        <v>197</v>
      </c>
      <c r="H14" s="12">
        <v>26</v>
      </c>
      <c r="I14" s="12">
        <v>5</v>
      </c>
      <c r="J14" s="12">
        <v>11</v>
      </c>
      <c r="K14" s="13"/>
    </row>
    <row r="15" spans="2:15" ht="43.8" thickBot="1" x14ac:dyDescent="0.35">
      <c r="B15" s="9" t="s">
        <v>21</v>
      </c>
      <c r="C15" s="10" t="s">
        <v>60</v>
      </c>
      <c r="D15" s="11" t="s">
        <v>108</v>
      </c>
      <c r="E15" s="11" t="s">
        <v>102</v>
      </c>
      <c r="F15" s="77" t="s">
        <v>254</v>
      </c>
      <c r="G15" s="77" t="s">
        <v>197</v>
      </c>
      <c r="H15" s="12">
        <v>36</v>
      </c>
      <c r="I15" s="12">
        <v>6</v>
      </c>
      <c r="J15" s="12">
        <v>12</v>
      </c>
      <c r="K15" s="13"/>
    </row>
    <row r="16" spans="2:15" ht="72.599999999999994" thickBot="1" x14ac:dyDescent="0.35">
      <c r="B16" s="9" t="s">
        <v>22</v>
      </c>
      <c r="C16" s="10" t="s">
        <v>61</v>
      </c>
      <c r="D16" s="11" t="s">
        <v>109</v>
      </c>
      <c r="E16" s="11" t="s">
        <v>103</v>
      </c>
      <c r="F16" s="77" t="s">
        <v>252</v>
      </c>
      <c r="G16" s="77" t="s">
        <v>197</v>
      </c>
      <c r="H16" s="12">
        <v>20</v>
      </c>
      <c r="I16" s="12">
        <v>6</v>
      </c>
      <c r="J16" s="12">
        <v>13</v>
      </c>
      <c r="K16" s="13"/>
    </row>
    <row r="17" spans="2:11" ht="43.8" thickBot="1" x14ac:dyDescent="0.35">
      <c r="B17" s="9" t="s">
        <v>23</v>
      </c>
      <c r="C17" s="10" t="s">
        <v>62</v>
      </c>
      <c r="D17" s="11" t="s">
        <v>110</v>
      </c>
      <c r="E17" s="11" t="s">
        <v>104</v>
      </c>
      <c r="F17" s="77" t="s">
        <v>255</v>
      </c>
      <c r="G17" s="77" t="s">
        <v>197</v>
      </c>
      <c r="H17" s="12">
        <v>16</v>
      </c>
      <c r="I17" s="12">
        <v>7</v>
      </c>
      <c r="J17" s="12">
        <v>14</v>
      </c>
      <c r="K17" s="13"/>
    </row>
    <row r="18" spans="2:11" ht="58.2" thickBot="1" x14ac:dyDescent="0.35">
      <c r="B18" s="9" t="s">
        <v>24</v>
      </c>
      <c r="C18" s="10" t="s">
        <v>11</v>
      </c>
      <c r="D18" s="11" t="s">
        <v>111</v>
      </c>
      <c r="E18" s="11" t="s">
        <v>105</v>
      </c>
      <c r="F18" s="77" t="s">
        <v>253</v>
      </c>
      <c r="G18" s="77" t="s">
        <v>197</v>
      </c>
      <c r="H18" s="12">
        <v>14</v>
      </c>
      <c r="I18" s="12">
        <v>7</v>
      </c>
      <c r="J18" s="12">
        <v>15</v>
      </c>
      <c r="K18" s="13"/>
    </row>
    <row r="19" spans="2:11" ht="87" thickBot="1" x14ac:dyDescent="0.35">
      <c r="B19" s="9" t="s">
        <v>25</v>
      </c>
      <c r="C19" s="10" t="s">
        <v>64</v>
      </c>
      <c r="D19" s="11" t="s">
        <v>112</v>
      </c>
      <c r="E19" s="11" t="s">
        <v>106</v>
      </c>
      <c r="F19" s="77" t="s">
        <v>64</v>
      </c>
      <c r="G19" s="77" t="s">
        <v>197</v>
      </c>
      <c r="H19" s="12">
        <v>14</v>
      </c>
      <c r="I19" s="12">
        <v>7</v>
      </c>
      <c r="J19" s="12">
        <v>16</v>
      </c>
      <c r="K19" s="13"/>
    </row>
    <row r="20" spans="2:11" ht="115.8" thickBot="1" x14ac:dyDescent="0.35">
      <c r="B20" s="9" t="s">
        <v>26</v>
      </c>
      <c r="C20" s="10" t="s">
        <v>65</v>
      </c>
      <c r="D20" s="11" t="s">
        <v>141</v>
      </c>
      <c r="E20" s="11" t="s">
        <v>113</v>
      </c>
      <c r="F20" s="77" t="s">
        <v>65</v>
      </c>
      <c r="G20" s="77" t="s">
        <v>197</v>
      </c>
      <c r="H20" s="12">
        <v>20</v>
      </c>
      <c r="I20" s="12">
        <v>8</v>
      </c>
      <c r="J20" s="12">
        <v>17</v>
      </c>
      <c r="K20" s="13"/>
    </row>
    <row r="21" spans="2:11" ht="72.599999999999994" thickBot="1" x14ac:dyDescent="0.35">
      <c r="B21" s="14" t="s">
        <v>39</v>
      </c>
      <c r="C21" s="10" t="s">
        <v>52</v>
      </c>
      <c r="D21" s="11" t="s">
        <v>142</v>
      </c>
      <c r="E21" s="11" t="s">
        <v>114</v>
      </c>
      <c r="F21" s="77" t="s">
        <v>256</v>
      </c>
      <c r="G21" s="77" t="s">
        <v>197</v>
      </c>
      <c r="H21" s="12">
        <v>28</v>
      </c>
      <c r="I21" s="12">
        <v>8</v>
      </c>
      <c r="J21" s="12">
        <v>18</v>
      </c>
      <c r="K21" s="13"/>
    </row>
    <row r="22" spans="2:11" ht="72.599999999999994" thickBot="1" x14ac:dyDescent="0.35">
      <c r="B22" s="14" t="s">
        <v>40</v>
      </c>
      <c r="C22" s="10" t="s">
        <v>58</v>
      </c>
      <c r="D22" s="11" t="s">
        <v>78</v>
      </c>
      <c r="E22" s="11" t="s">
        <v>115</v>
      </c>
      <c r="F22" s="77" t="s">
        <v>261</v>
      </c>
      <c r="G22" s="77" t="s">
        <v>197</v>
      </c>
      <c r="H22" s="12">
        <v>26</v>
      </c>
      <c r="I22" s="12">
        <v>9</v>
      </c>
      <c r="J22" s="12">
        <v>19</v>
      </c>
      <c r="K22" s="13"/>
    </row>
    <row r="23" spans="2:11" ht="87" thickBot="1" x14ac:dyDescent="0.35">
      <c r="B23" s="9" t="s">
        <v>41</v>
      </c>
      <c r="C23" s="10" t="s">
        <v>53</v>
      </c>
      <c r="D23" s="11" t="s">
        <v>116</v>
      </c>
      <c r="E23" s="11" t="s">
        <v>118</v>
      </c>
      <c r="F23" s="77" t="s">
        <v>262</v>
      </c>
      <c r="G23" s="77" t="s">
        <v>197</v>
      </c>
      <c r="H23" s="12">
        <v>30</v>
      </c>
      <c r="I23" s="12">
        <v>9</v>
      </c>
      <c r="J23" s="12">
        <v>20</v>
      </c>
      <c r="K23" s="13"/>
    </row>
    <row r="24" spans="2:11" ht="43.8" thickBot="1" x14ac:dyDescent="0.35">
      <c r="B24" s="9" t="s">
        <v>42</v>
      </c>
      <c r="C24" s="10" t="s">
        <v>54</v>
      </c>
      <c r="D24" s="11" t="s">
        <v>117</v>
      </c>
      <c r="E24" s="11" t="s">
        <v>119</v>
      </c>
      <c r="F24" s="77"/>
      <c r="G24" s="77" t="s">
        <v>197</v>
      </c>
      <c r="H24" s="12">
        <v>16</v>
      </c>
      <c r="I24" s="12">
        <v>10</v>
      </c>
      <c r="J24" s="12">
        <v>21</v>
      </c>
      <c r="K24" s="13"/>
    </row>
    <row r="25" spans="2:11" ht="101.4" thickBot="1" x14ac:dyDescent="0.35">
      <c r="B25" s="9" t="s">
        <v>43</v>
      </c>
      <c r="C25" s="10" t="s">
        <v>55</v>
      </c>
      <c r="D25" s="11" t="s">
        <v>121</v>
      </c>
      <c r="E25" s="11" t="s">
        <v>120</v>
      </c>
      <c r="F25" s="77" t="s">
        <v>55</v>
      </c>
      <c r="G25" s="77" t="s">
        <v>197</v>
      </c>
      <c r="H25" s="12">
        <v>30</v>
      </c>
      <c r="I25" s="12">
        <v>10</v>
      </c>
      <c r="J25" s="12">
        <v>22</v>
      </c>
      <c r="K25" s="13"/>
    </row>
    <row r="26" spans="2:11" ht="72.599999999999994" thickBot="1" x14ac:dyDescent="0.35">
      <c r="B26" s="9" t="s">
        <v>44</v>
      </c>
      <c r="C26" s="10" t="s">
        <v>38</v>
      </c>
      <c r="D26" s="11" t="s">
        <v>79</v>
      </c>
      <c r="E26" s="11" t="s">
        <v>122</v>
      </c>
      <c r="F26" s="77" t="s">
        <v>258</v>
      </c>
      <c r="G26" s="77" t="s">
        <v>197</v>
      </c>
      <c r="H26" s="12">
        <v>36</v>
      </c>
      <c r="I26" s="12">
        <v>11</v>
      </c>
      <c r="J26" s="12">
        <v>23</v>
      </c>
      <c r="K26" s="13"/>
    </row>
    <row r="27" spans="2:11" ht="87" thickBot="1" x14ac:dyDescent="0.35">
      <c r="B27" s="9" t="s">
        <v>45</v>
      </c>
      <c r="C27" s="10" t="s">
        <v>66</v>
      </c>
      <c r="D27" s="11" t="s">
        <v>80</v>
      </c>
      <c r="E27" s="11" t="s">
        <v>123</v>
      </c>
      <c r="F27" s="77" t="s">
        <v>259</v>
      </c>
      <c r="G27" s="77" t="s">
        <v>197</v>
      </c>
      <c r="H27" s="12">
        <v>30</v>
      </c>
      <c r="I27" s="12">
        <v>12</v>
      </c>
      <c r="J27" s="12">
        <v>24</v>
      </c>
      <c r="K27" s="13"/>
    </row>
    <row r="28" spans="2:11" ht="43.8" thickBot="1" x14ac:dyDescent="0.35">
      <c r="B28" s="9" t="s">
        <v>81</v>
      </c>
      <c r="C28" s="10" t="s">
        <v>37</v>
      </c>
      <c r="D28" s="11" t="s">
        <v>83</v>
      </c>
      <c r="E28" s="11" t="s">
        <v>124</v>
      </c>
      <c r="F28" s="77" t="s">
        <v>37</v>
      </c>
      <c r="G28" s="77" t="s">
        <v>197</v>
      </c>
      <c r="H28" s="12">
        <v>25</v>
      </c>
      <c r="I28" s="12">
        <v>12</v>
      </c>
      <c r="J28" s="12">
        <v>25</v>
      </c>
      <c r="K28" s="13"/>
    </row>
    <row r="29" spans="2:11" ht="72.599999999999994" thickBot="1" x14ac:dyDescent="0.35">
      <c r="B29" s="9" t="s">
        <v>46</v>
      </c>
      <c r="C29" s="10" t="s">
        <v>56</v>
      </c>
      <c r="D29" s="11" t="s">
        <v>82</v>
      </c>
      <c r="E29" s="11" t="s">
        <v>125</v>
      </c>
      <c r="F29" s="77" t="s">
        <v>257</v>
      </c>
      <c r="G29" s="77" t="s">
        <v>197</v>
      </c>
      <c r="H29" s="12">
        <v>26</v>
      </c>
      <c r="I29" s="12">
        <v>13</v>
      </c>
      <c r="J29" s="12">
        <v>26</v>
      </c>
      <c r="K29" s="13"/>
    </row>
    <row r="30" spans="2:11" ht="86.4" x14ac:dyDescent="0.3">
      <c r="B30" s="9" t="s">
        <v>47</v>
      </c>
      <c r="C30" s="10" t="s">
        <v>57</v>
      </c>
      <c r="D30" s="11" t="s">
        <v>84</v>
      </c>
      <c r="E30" s="11" t="s">
        <v>126</v>
      </c>
      <c r="F30" s="77" t="s">
        <v>260</v>
      </c>
      <c r="G30" s="77" t="s">
        <v>197</v>
      </c>
      <c r="H30" s="12">
        <v>30</v>
      </c>
      <c r="I30" s="12">
        <v>13</v>
      </c>
      <c r="J30" s="12">
        <v>27</v>
      </c>
      <c r="K30" s="13"/>
    </row>
  </sheetData>
  <mergeCells count="10">
    <mergeCell ref="H2:H3"/>
    <mergeCell ref="I2:I3"/>
    <mergeCell ref="J2:J3"/>
    <mergeCell ref="K2:K3"/>
    <mergeCell ref="B2:B3"/>
    <mergeCell ref="C2:C3"/>
    <mergeCell ref="D2:D3"/>
    <mergeCell ref="F2:F3"/>
    <mergeCell ref="G2:G3"/>
    <mergeCell ref="E2:E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92C88-1A03-4A44-97AD-3EC7EE9FA1CC}">
  <sheetPr>
    <tabColor theme="6" tint="0.59999389629810485"/>
  </sheetPr>
  <dimension ref="B2:AB70"/>
  <sheetViews>
    <sheetView showGridLines="0" topLeftCell="A2" zoomScale="70" zoomScaleNormal="70" workbookViewId="0">
      <selection activeCell="J7" sqref="J7:L10"/>
    </sheetView>
  </sheetViews>
  <sheetFormatPr baseColWidth="10" defaultRowHeight="14.4" x14ac:dyDescent="0.3"/>
  <cols>
    <col min="2" max="2" width="23" style="6" customWidth="1"/>
    <col min="3" max="3" width="43.77734375" style="3" bestFit="1" customWidth="1"/>
    <col min="4" max="4" width="45" style="3" bestFit="1" customWidth="1"/>
    <col min="5" max="5" width="13.109375" style="3" bestFit="1" customWidth="1"/>
    <col min="6" max="6" width="24.109375" customWidth="1"/>
    <col min="7" max="7" width="16.21875" customWidth="1"/>
    <col min="8" max="8" width="11.44140625" style="6" customWidth="1"/>
    <col min="9" max="9" width="13.5546875" style="3" customWidth="1"/>
    <col min="10" max="11" width="6.44140625" style="3" customWidth="1"/>
    <col min="12" max="12" width="7.109375" customWidth="1"/>
    <col min="13" max="19" width="6.44140625" customWidth="1"/>
    <col min="20" max="20" width="16.5546875" bestFit="1" customWidth="1"/>
    <col min="21" max="21" width="6.6640625" customWidth="1"/>
    <col min="22" max="24" width="8.77734375" style="6" customWidth="1"/>
    <col min="25" max="28" width="16" style="6" customWidth="1"/>
  </cols>
  <sheetData>
    <row r="2" spans="2:28" ht="32.4" customHeight="1" x14ac:dyDescent="0.3">
      <c r="B2" s="112" t="s">
        <v>218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</row>
    <row r="3" spans="2:28" ht="21" x14ac:dyDescent="0.3">
      <c r="B3" s="7" t="s">
        <v>77</v>
      </c>
      <c r="C3" s="115" t="s">
        <v>196</v>
      </c>
      <c r="D3" s="116"/>
      <c r="E3" s="116"/>
      <c r="F3" s="116"/>
      <c r="G3" s="116"/>
      <c r="H3" s="116"/>
      <c r="I3" s="116"/>
      <c r="J3" s="116"/>
    </row>
    <row r="4" spans="2:28" ht="15" thickBot="1" x14ac:dyDescent="0.35"/>
    <row r="5" spans="2:28" ht="29.4" thickBot="1" x14ac:dyDescent="0.35">
      <c r="B5" s="33" t="s">
        <v>27</v>
      </c>
      <c r="C5" s="117" t="s">
        <v>85</v>
      </c>
      <c r="D5" s="118"/>
      <c r="E5" s="5" t="s">
        <v>28</v>
      </c>
      <c r="F5" s="117" t="s">
        <v>29</v>
      </c>
      <c r="G5" s="118"/>
      <c r="H5" s="5" t="s">
        <v>4</v>
      </c>
      <c r="I5" s="5" t="s">
        <v>30</v>
      </c>
      <c r="J5" s="5" t="s">
        <v>31</v>
      </c>
      <c r="K5" s="5" t="s">
        <v>32</v>
      </c>
      <c r="L5" s="5" t="s">
        <v>33</v>
      </c>
      <c r="M5" s="5" t="s">
        <v>34</v>
      </c>
      <c r="N5" s="5" t="s">
        <v>35</v>
      </c>
      <c r="O5" s="5" t="s">
        <v>230</v>
      </c>
      <c r="P5" s="5" t="s">
        <v>231</v>
      </c>
      <c r="Q5" s="5" t="s">
        <v>232</v>
      </c>
      <c r="R5" s="5" t="s">
        <v>233</v>
      </c>
      <c r="S5" s="5" t="s">
        <v>234</v>
      </c>
      <c r="T5" s="5" t="s">
        <v>36</v>
      </c>
    </row>
    <row r="6" spans="2:28" ht="15" thickBot="1" x14ac:dyDescent="0.35">
      <c r="B6" s="32" t="s">
        <v>70</v>
      </c>
      <c r="C6" s="26"/>
      <c r="D6" s="26"/>
      <c r="E6" s="25">
        <f>SUM(E7:E30)</f>
        <v>24</v>
      </c>
      <c r="F6" s="4"/>
      <c r="G6" s="4"/>
      <c r="H6" s="15"/>
      <c r="I6" s="15"/>
      <c r="J6" s="15"/>
      <c r="K6" s="15"/>
      <c r="L6" s="4"/>
      <c r="M6" s="4"/>
      <c r="N6" s="4"/>
      <c r="O6" s="4"/>
      <c r="P6" s="4"/>
      <c r="Q6" s="4"/>
      <c r="R6" s="4"/>
      <c r="S6" s="4"/>
      <c r="T6" s="4"/>
      <c r="U6" s="31"/>
      <c r="Y6" s="52" t="s">
        <v>238</v>
      </c>
      <c r="Z6" s="53" t="s">
        <v>168</v>
      </c>
      <c r="AA6" s="54" t="s">
        <v>153</v>
      </c>
      <c r="AB6" s="55" t="s">
        <v>146</v>
      </c>
    </row>
    <row r="7" spans="2:28" ht="15" customHeight="1" thickBot="1" x14ac:dyDescent="0.35">
      <c r="B7" s="95" t="s">
        <v>75</v>
      </c>
      <c r="C7" s="8" t="s">
        <v>195</v>
      </c>
      <c r="D7" s="8"/>
      <c r="E7" s="8">
        <v>2</v>
      </c>
      <c r="F7" s="8" t="s">
        <v>158</v>
      </c>
      <c r="G7" s="45" t="s">
        <v>157</v>
      </c>
      <c r="H7" s="16" t="s">
        <v>127</v>
      </c>
      <c r="I7" s="8" t="s">
        <v>222</v>
      </c>
      <c r="J7" s="45">
        <v>6</v>
      </c>
      <c r="K7" s="8"/>
      <c r="L7" s="1"/>
      <c r="M7" s="1"/>
      <c r="N7" s="1"/>
      <c r="O7" s="1"/>
      <c r="P7" s="1"/>
      <c r="Q7" s="1"/>
      <c r="R7" s="1"/>
      <c r="S7" s="1"/>
      <c r="T7" s="1"/>
      <c r="Y7" s="51"/>
      <c r="Z7" s="56"/>
      <c r="AA7" s="57"/>
      <c r="AB7" s="58"/>
    </row>
    <row r="8" spans="2:28" ht="15" thickBot="1" x14ac:dyDescent="0.35">
      <c r="B8" s="96"/>
      <c r="C8" s="8" t="s">
        <v>194</v>
      </c>
      <c r="D8" s="8"/>
      <c r="E8" s="8">
        <v>1</v>
      </c>
      <c r="F8" s="8" t="s">
        <v>158</v>
      </c>
      <c r="G8" s="45" t="s">
        <v>157</v>
      </c>
      <c r="H8" s="16" t="s">
        <v>127</v>
      </c>
      <c r="I8" s="8" t="s">
        <v>220</v>
      </c>
      <c r="J8" s="45">
        <v>2</v>
      </c>
      <c r="K8" s="45">
        <v>1</v>
      </c>
      <c r="L8" s="1"/>
      <c r="M8" s="1"/>
      <c r="N8" s="1"/>
      <c r="O8" s="1"/>
      <c r="P8" s="1"/>
      <c r="Q8" s="1"/>
      <c r="R8" s="1"/>
      <c r="S8" s="1"/>
      <c r="T8" s="1"/>
      <c r="V8" s="113" t="s">
        <v>235</v>
      </c>
      <c r="W8" s="114"/>
      <c r="X8" s="114"/>
      <c r="Y8" s="59">
        <v>10</v>
      </c>
      <c r="Z8" s="60">
        <v>10</v>
      </c>
      <c r="AA8" s="61">
        <v>10</v>
      </c>
      <c r="AB8" s="62">
        <v>10</v>
      </c>
    </row>
    <row r="9" spans="2:28" ht="15" thickBot="1" x14ac:dyDescent="0.35">
      <c r="B9" s="96"/>
      <c r="C9" s="8" t="s">
        <v>193</v>
      </c>
      <c r="D9" s="8"/>
      <c r="E9" s="8">
        <v>1</v>
      </c>
      <c r="F9" s="8" t="s">
        <v>158</v>
      </c>
      <c r="G9" s="45" t="s">
        <v>157</v>
      </c>
      <c r="H9" s="16" t="s">
        <v>127</v>
      </c>
      <c r="I9" s="8" t="s">
        <v>219</v>
      </c>
      <c r="J9" s="8"/>
      <c r="K9" s="45">
        <v>4</v>
      </c>
      <c r="L9" s="1"/>
      <c r="M9" s="1"/>
      <c r="N9" s="1"/>
      <c r="O9" s="1"/>
      <c r="P9" s="1"/>
      <c r="Q9" s="1"/>
      <c r="R9" s="1"/>
      <c r="S9" s="1"/>
      <c r="T9" s="1"/>
      <c r="V9" s="113" t="s">
        <v>236</v>
      </c>
      <c r="W9" s="114"/>
      <c r="X9" s="114"/>
      <c r="Y9" s="59">
        <v>3</v>
      </c>
      <c r="Z9" s="60">
        <v>2</v>
      </c>
      <c r="AA9" s="61">
        <v>0</v>
      </c>
      <c r="AB9" s="62">
        <v>0</v>
      </c>
    </row>
    <row r="10" spans="2:28" ht="15" thickBot="1" x14ac:dyDescent="0.35">
      <c r="B10" s="96"/>
      <c r="C10" s="8" t="s">
        <v>192</v>
      </c>
      <c r="D10" s="8"/>
      <c r="E10" s="8">
        <v>1</v>
      </c>
      <c r="F10" s="8" t="s">
        <v>158</v>
      </c>
      <c r="G10" s="45" t="s">
        <v>157</v>
      </c>
      <c r="H10" s="16" t="s">
        <v>127</v>
      </c>
      <c r="I10" s="8" t="s">
        <v>221</v>
      </c>
      <c r="J10" s="8"/>
      <c r="K10" s="45">
        <v>2</v>
      </c>
      <c r="L10" s="1"/>
      <c r="M10" s="1"/>
      <c r="N10" s="1"/>
      <c r="O10" s="1"/>
      <c r="P10" s="1"/>
      <c r="Q10" s="1"/>
      <c r="R10" s="1"/>
      <c r="S10" s="1"/>
      <c r="T10" s="1"/>
      <c r="V10" s="113" t="s">
        <v>237</v>
      </c>
      <c r="W10" s="114"/>
      <c r="X10" s="114"/>
      <c r="Y10" s="59">
        <v>10</v>
      </c>
      <c r="Z10" s="60">
        <v>0</v>
      </c>
      <c r="AA10" s="61">
        <v>0</v>
      </c>
      <c r="AB10" s="62">
        <v>3</v>
      </c>
    </row>
    <row r="11" spans="2:28" ht="15" thickBot="1" x14ac:dyDescent="0.35">
      <c r="B11" s="97"/>
      <c r="C11" s="8" t="s">
        <v>191</v>
      </c>
      <c r="D11" s="8"/>
      <c r="E11" s="8">
        <v>1</v>
      </c>
      <c r="F11" s="8" t="s">
        <v>158</v>
      </c>
      <c r="G11" s="45" t="s">
        <v>157</v>
      </c>
      <c r="H11" s="16" t="s">
        <v>127</v>
      </c>
      <c r="I11" s="8" t="s">
        <v>221</v>
      </c>
      <c r="J11" s="8"/>
      <c r="K11" s="8"/>
      <c r="L11" s="45">
        <v>2</v>
      </c>
      <c r="M11" s="1"/>
      <c r="N11" s="1"/>
      <c r="O11" s="1"/>
      <c r="P11" s="1"/>
      <c r="Q11" s="1"/>
      <c r="R11" s="1"/>
      <c r="S11" s="1"/>
      <c r="T11" s="1"/>
      <c r="V11" s="63"/>
      <c r="W11" s="64"/>
      <c r="X11" s="64"/>
      <c r="Y11" s="65"/>
      <c r="Z11" s="66"/>
      <c r="AA11" s="67"/>
      <c r="AB11" s="68"/>
    </row>
    <row r="12" spans="2:28" ht="15" thickBot="1" x14ac:dyDescent="0.35">
      <c r="B12" s="30"/>
      <c r="C12" s="22"/>
      <c r="D12" s="22"/>
      <c r="E12" s="22"/>
      <c r="F12" s="22"/>
      <c r="G12" s="22"/>
      <c r="H12" s="22"/>
      <c r="I12" s="44"/>
      <c r="J12" s="22"/>
      <c r="K12" s="22"/>
      <c r="L12" s="21"/>
      <c r="M12" s="21"/>
      <c r="N12" s="21"/>
      <c r="O12" s="21"/>
      <c r="P12" s="21"/>
      <c r="Q12" s="21"/>
      <c r="R12" s="21"/>
      <c r="S12" s="21"/>
      <c r="T12" s="21"/>
      <c r="V12" s="104" t="s">
        <v>239</v>
      </c>
      <c r="W12" s="105"/>
      <c r="X12" s="105"/>
      <c r="Y12" s="73">
        <v>23</v>
      </c>
      <c r="Z12" s="73">
        <v>12</v>
      </c>
      <c r="AA12" s="73">
        <v>10</v>
      </c>
      <c r="AB12" s="74">
        <v>13</v>
      </c>
    </row>
    <row r="13" spans="2:28" ht="15" thickBot="1" x14ac:dyDescent="0.35">
      <c r="B13" s="95" t="s">
        <v>190</v>
      </c>
      <c r="C13" s="100" t="s">
        <v>189</v>
      </c>
      <c r="D13" s="29" t="s">
        <v>76</v>
      </c>
      <c r="E13" s="8">
        <v>1</v>
      </c>
      <c r="F13" s="8" t="s">
        <v>154</v>
      </c>
      <c r="G13" s="15" t="s">
        <v>168</v>
      </c>
      <c r="H13" s="16" t="s">
        <v>127</v>
      </c>
      <c r="I13" s="8" t="s">
        <v>221</v>
      </c>
      <c r="J13" s="8"/>
      <c r="K13" s="8"/>
      <c r="L13" s="1"/>
      <c r="M13" s="15">
        <v>2</v>
      </c>
      <c r="N13" s="1"/>
      <c r="O13" s="1"/>
      <c r="P13" s="1"/>
      <c r="Q13" s="1"/>
      <c r="R13" s="1"/>
      <c r="S13" s="1"/>
      <c r="T13" s="1"/>
      <c r="V13" s="106" t="s">
        <v>240</v>
      </c>
      <c r="W13" s="107"/>
      <c r="X13" s="107"/>
      <c r="Y13" s="65"/>
      <c r="Z13" s="66"/>
      <c r="AA13" s="67"/>
      <c r="AB13" s="68"/>
    </row>
    <row r="14" spans="2:28" ht="15" thickBot="1" x14ac:dyDescent="0.35">
      <c r="B14" s="96"/>
      <c r="C14" s="101"/>
      <c r="D14" s="20" t="s">
        <v>136</v>
      </c>
      <c r="E14" s="8">
        <v>1</v>
      </c>
      <c r="F14" s="8" t="s">
        <v>154</v>
      </c>
      <c r="G14" s="15" t="s">
        <v>168</v>
      </c>
      <c r="H14" s="16" t="s">
        <v>127</v>
      </c>
      <c r="I14" s="8" t="s">
        <v>219</v>
      </c>
      <c r="J14" s="8"/>
      <c r="K14" s="15">
        <v>4</v>
      </c>
      <c r="L14" s="1"/>
      <c r="M14" s="1"/>
      <c r="N14" s="1"/>
      <c r="O14" s="1"/>
      <c r="P14" s="1"/>
      <c r="Q14" s="1"/>
      <c r="R14" s="1"/>
      <c r="S14" s="1"/>
      <c r="T14" s="1"/>
      <c r="V14" s="108"/>
      <c r="W14" s="109"/>
      <c r="X14" s="109"/>
      <c r="Y14" s="69">
        <v>57</v>
      </c>
      <c r="Z14" s="70">
        <v>68</v>
      </c>
      <c r="AA14" s="71">
        <v>70</v>
      </c>
      <c r="AB14" s="72">
        <v>67</v>
      </c>
    </row>
    <row r="15" spans="2:28" ht="16.2" thickBot="1" x14ac:dyDescent="0.35">
      <c r="B15" s="96"/>
      <c r="C15" s="101"/>
      <c r="D15" s="20" t="s">
        <v>135</v>
      </c>
      <c r="E15" s="8">
        <v>1</v>
      </c>
      <c r="F15" s="8" t="s">
        <v>154</v>
      </c>
      <c r="G15" s="15" t="s">
        <v>168</v>
      </c>
      <c r="H15" s="16" t="s">
        <v>127</v>
      </c>
      <c r="I15" s="8" t="s">
        <v>219</v>
      </c>
      <c r="J15" s="8"/>
      <c r="K15" s="15">
        <v>4</v>
      </c>
      <c r="L15" s="1"/>
      <c r="M15" s="1"/>
      <c r="N15" s="1"/>
      <c r="O15" s="1"/>
      <c r="P15" s="1"/>
      <c r="Q15" s="1"/>
      <c r="R15" s="1"/>
      <c r="S15" s="1"/>
      <c r="T15" s="1"/>
      <c r="V15" s="110" t="s">
        <v>241</v>
      </c>
      <c r="W15" s="111"/>
      <c r="X15" s="111"/>
      <c r="Y15" s="75">
        <v>46</v>
      </c>
      <c r="Z15" s="75">
        <v>54</v>
      </c>
      <c r="AA15" s="75">
        <v>56</v>
      </c>
      <c r="AB15" s="76">
        <v>53</v>
      </c>
    </row>
    <row r="16" spans="2:28" ht="15" thickBot="1" x14ac:dyDescent="0.35">
      <c r="B16" s="96"/>
      <c r="C16" s="101"/>
      <c r="D16" s="20" t="s">
        <v>134</v>
      </c>
      <c r="E16" s="8">
        <v>1</v>
      </c>
      <c r="F16" s="8" t="s">
        <v>154</v>
      </c>
      <c r="G16" s="15" t="s">
        <v>168</v>
      </c>
      <c r="H16" s="16" t="s">
        <v>127</v>
      </c>
      <c r="I16" s="8" t="s">
        <v>219</v>
      </c>
      <c r="J16" s="8"/>
      <c r="K16" s="8"/>
      <c r="L16" s="15">
        <v>4</v>
      </c>
      <c r="M16" s="1"/>
      <c r="N16" s="1"/>
      <c r="O16" s="1"/>
      <c r="P16" s="1"/>
      <c r="Q16" s="1"/>
      <c r="R16" s="1"/>
      <c r="S16" s="1"/>
      <c r="T16" s="1"/>
    </row>
    <row r="17" spans="2:20" ht="15" thickBot="1" x14ac:dyDescent="0.35">
      <c r="B17" s="96"/>
      <c r="C17" s="102"/>
      <c r="D17" s="20" t="s">
        <v>133</v>
      </c>
      <c r="E17" s="8">
        <v>1</v>
      </c>
      <c r="F17" s="8" t="s">
        <v>154</v>
      </c>
      <c r="G17" s="15" t="s">
        <v>168</v>
      </c>
      <c r="H17" s="16" t="s">
        <v>127</v>
      </c>
      <c r="I17" s="8" t="s">
        <v>219</v>
      </c>
      <c r="J17" s="8"/>
      <c r="K17" s="8"/>
      <c r="L17" s="15">
        <v>4</v>
      </c>
      <c r="M17" s="1"/>
      <c r="N17" s="1"/>
      <c r="O17" s="1"/>
      <c r="P17" s="1"/>
      <c r="Q17" s="1"/>
      <c r="R17" s="1"/>
      <c r="S17" s="1"/>
      <c r="T17" s="1"/>
    </row>
    <row r="18" spans="2:20" ht="15" thickBot="1" x14ac:dyDescent="0.35">
      <c r="B18" s="96"/>
      <c r="C18" s="98" t="s">
        <v>188</v>
      </c>
      <c r="D18" s="20" t="s">
        <v>72</v>
      </c>
      <c r="E18" s="8">
        <v>1</v>
      </c>
      <c r="F18" s="8" t="s">
        <v>154</v>
      </c>
      <c r="G18" s="46" t="s">
        <v>153</v>
      </c>
      <c r="H18" s="16" t="s">
        <v>127</v>
      </c>
      <c r="I18" s="8" t="s">
        <v>223</v>
      </c>
      <c r="J18" s="8"/>
      <c r="K18" s="46">
        <v>5</v>
      </c>
      <c r="L18" s="1"/>
      <c r="M18" s="1"/>
      <c r="N18" s="1"/>
      <c r="O18" s="1"/>
      <c r="P18" s="1"/>
      <c r="Q18" s="1"/>
      <c r="R18" s="1"/>
      <c r="S18" s="1"/>
      <c r="T18" s="1"/>
    </row>
    <row r="19" spans="2:20" ht="15" thickBot="1" x14ac:dyDescent="0.35">
      <c r="B19" s="96"/>
      <c r="C19" s="103"/>
      <c r="D19" s="20" t="s">
        <v>187</v>
      </c>
      <c r="E19" s="8">
        <v>1</v>
      </c>
      <c r="F19" s="8" t="s">
        <v>154</v>
      </c>
      <c r="G19" s="46" t="s">
        <v>153</v>
      </c>
      <c r="H19" s="16" t="s">
        <v>127</v>
      </c>
      <c r="I19" s="8" t="s">
        <v>223</v>
      </c>
      <c r="J19" s="8"/>
      <c r="K19" s="46">
        <v>3</v>
      </c>
      <c r="L19" s="80">
        <v>2</v>
      </c>
      <c r="M19" s="1"/>
      <c r="N19" s="1"/>
      <c r="O19" s="1"/>
      <c r="P19" s="1"/>
      <c r="Q19" s="1"/>
      <c r="R19" s="1"/>
      <c r="S19" s="1"/>
      <c r="T19" s="1"/>
    </row>
    <row r="20" spans="2:20" ht="15" thickBot="1" x14ac:dyDescent="0.35">
      <c r="B20" s="96"/>
      <c r="C20" s="103"/>
      <c r="D20" s="20" t="s">
        <v>186</v>
      </c>
      <c r="E20" s="8">
        <v>1</v>
      </c>
      <c r="F20" s="8" t="s">
        <v>154</v>
      </c>
      <c r="G20" s="46" t="s">
        <v>153</v>
      </c>
      <c r="H20" s="16" t="s">
        <v>127</v>
      </c>
      <c r="I20" s="8" t="s">
        <v>223</v>
      </c>
      <c r="J20" s="8"/>
      <c r="K20" s="8"/>
      <c r="L20" s="80">
        <v>5</v>
      </c>
      <c r="M20" s="1"/>
      <c r="N20" s="1"/>
      <c r="O20" s="1"/>
      <c r="P20" s="1"/>
      <c r="Q20" s="1"/>
      <c r="R20" s="1"/>
      <c r="S20" s="1"/>
      <c r="T20" s="1"/>
    </row>
    <row r="21" spans="2:20" ht="15" thickBot="1" x14ac:dyDescent="0.35">
      <c r="B21" s="96"/>
      <c r="C21" s="103"/>
      <c r="D21" s="20" t="s">
        <v>185</v>
      </c>
      <c r="E21" s="8">
        <v>1</v>
      </c>
      <c r="F21" s="8" t="s">
        <v>154</v>
      </c>
      <c r="G21" s="46" t="s">
        <v>153</v>
      </c>
      <c r="H21" s="16" t="s">
        <v>127</v>
      </c>
      <c r="I21" s="8" t="s">
        <v>223</v>
      </c>
      <c r="J21" s="8"/>
      <c r="K21" s="8"/>
      <c r="L21" s="1"/>
      <c r="M21" s="80">
        <v>5</v>
      </c>
      <c r="N21" s="1"/>
      <c r="O21" s="1"/>
      <c r="P21" s="1"/>
      <c r="Q21" s="1"/>
      <c r="R21" s="1"/>
      <c r="S21" s="1"/>
      <c r="T21" s="1"/>
    </row>
    <row r="22" spans="2:20" ht="15" thickBot="1" x14ac:dyDescent="0.35">
      <c r="B22" s="96"/>
      <c r="C22" s="99"/>
      <c r="D22" s="20" t="s">
        <v>184</v>
      </c>
      <c r="E22" s="8">
        <v>1</v>
      </c>
      <c r="F22" s="8" t="s">
        <v>154</v>
      </c>
      <c r="G22" s="46" t="s">
        <v>153</v>
      </c>
      <c r="H22" s="16" t="s">
        <v>127</v>
      </c>
      <c r="I22" s="8" t="s">
        <v>223</v>
      </c>
      <c r="J22" s="8"/>
      <c r="K22" s="8"/>
      <c r="L22" s="1"/>
      <c r="M22" s="1"/>
      <c r="N22" s="80">
        <v>5</v>
      </c>
      <c r="O22" s="1"/>
      <c r="P22" s="1"/>
      <c r="Q22" s="1"/>
      <c r="R22" s="1"/>
      <c r="S22" s="1"/>
      <c r="T22" s="1"/>
    </row>
    <row r="23" spans="2:20" ht="15" thickBot="1" x14ac:dyDescent="0.35">
      <c r="B23" s="96"/>
      <c r="C23" s="98" t="s">
        <v>183</v>
      </c>
      <c r="D23" s="20" t="s">
        <v>182</v>
      </c>
      <c r="E23" s="8">
        <v>1</v>
      </c>
      <c r="F23" s="8" t="s">
        <v>154</v>
      </c>
      <c r="G23" s="46" t="s">
        <v>153</v>
      </c>
      <c r="H23" s="16" t="s">
        <v>127</v>
      </c>
      <c r="I23" s="8" t="s">
        <v>220</v>
      </c>
      <c r="J23" s="8"/>
      <c r="K23" s="8"/>
      <c r="L23" s="1"/>
      <c r="M23" s="1"/>
      <c r="N23" s="80">
        <v>3</v>
      </c>
      <c r="O23" s="1"/>
      <c r="P23" s="1"/>
      <c r="Q23" s="1"/>
      <c r="R23" s="1"/>
      <c r="S23" s="1"/>
      <c r="T23" s="1"/>
    </row>
    <row r="24" spans="2:20" ht="15" thickBot="1" x14ac:dyDescent="0.35">
      <c r="B24" s="96"/>
      <c r="C24" s="103"/>
      <c r="D24" s="20" t="s">
        <v>181</v>
      </c>
      <c r="E24" s="8">
        <v>1</v>
      </c>
      <c r="F24" s="8" t="s">
        <v>154</v>
      </c>
      <c r="G24" s="46" t="s">
        <v>153</v>
      </c>
      <c r="H24" s="16" t="s">
        <v>127</v>
      </c>
      <c r="I24" s="8" t="s">
        <v>223</v>
      </c>
      <c r="J24" s="8"/>
      <c r="K24" s="8"/>
      <c r="L24" s="1"/>
      <c r="M24" s="1"/>
      <c r="N24" s="1"/>
      <c r="O24" s="80">
        <v>5</v>
      </c>
      <c r="P24" s="1"/>
      <c r="Q24" s="1"/>
      <c r="R24" s="1"/>
      <c r="S24" s="1"/>
      <c r="T24" s="1"/>
    </row>
    <row r="25" spans="2:20" ht="15" thickBot="1" x14ac:dyDescent="0.35">
      <c r="B25" s="23"/>
      <c r="C25" s="23"/>
      <c r="D25" s="22"/>
      <c r="E25" s="22"/>
      <c r="F25" s="22"/>
      <c r="G25" s="22"/>
      <c r="H25" s="22"/>
      <c r="I25" s="22"/>
      <c r="J25" s="22"/>
      <c r="K25" s="22"/>
      <c r="L25" s="21"/>
      <c r="M25" s="21"/>
      <c r="N25" s="21"/>
      <c r="O25" s="21"/>
      <c r="P25" s="21"/>
      <c r="Q25" s="21"/>
      <c r="R25" s="21"/>
      <c r="S25" s="21"/>
      <c r="T25" s="21"/>
    </row>
    <row r="26" spans="2:20" ht="15" thickBot="1" x14ac:dyDescent="0.35">
      <c r="B26" s="95" t="s">
        <v>180</v>
      </c>
      <c r="C26" s="20" t="s">
        <v>179</v>
      </c>
      <c r="D26" s="20" t="s">
        <v>177</v>
      </c>
      <c r="E26" s="8">
        <v>1</v>
      </c>
      <c r="F26" s="8" t="s">
        <v>154</v>
      </c>
      <c r="G26" s="47" t="s">
        <v>168</v>
      </c>
      <c r="H26" s="16" t="s">
        <v>127</v>
      </c>
      <c r="I26" s="8" t="s">
        <v>221</v>
      </c>
      <c r="J26" s="8"/>
      <c r="K26" s="8"/>
      <c r="L26" s="1"/>
      <c r="M26" s="1"/>
      <c r="N26" s="1"/>
      <c r="O26" s="15">
        <v>2</v>
      </c>
      <c r="P26" s="1"/>
      <c r="Q26" s="1"/>
      <c r="R26" s="1"/>
      <c r="S26" s="1"/>
      <c r="T26" s="1"/>
    </row>
    <row r="27" spans="2:20" ht="15" thickBot="1" x14ac:dyDescent="0.35">
      <c r="B27" s="96"/>
      <c r="C27" s="20" t="s">
        <v>178</v>
      </c>
      <c r="D27" s="20" t="s">
        <v>177</v>
      </c>
      <c r="E27" s="8">
        <v>1</v>
      </c>
      <c r="F27" s="8" t="s">
        <v>154</v>
      </c>
      <c r="G27" s="47" t="s">
        <v>168</v>
      </c>
      <c r="H27" s="16" t="s">
        <v>127</v>
      </c>
      <c r="I27" s="8" t="s">
        <v>221</v>
      </c>
      <c r="J27" s="8"/>
      <c r="K27" s="8"/>
      <c r="L27" s="1"/>
      <c r="M27" s="1"/>
      <c r="N27" s="1"/>
      <c r="O27" s="15">
        <v>2</v>
      </c>
      <c r="P27" s="1"/>
      <c r="Q27" s="1"/>
      <c r="R27" s="1"/>
      <c r="S27" s="1"/>
      <c r="T27" s="1"/>
    </row>
    <row r="28" spans="2:20" ht="15" thickBot="1" x14ac:dyDescent="0.35">
      <c r="B28" s="96"/>
      <c r="C28" s="20" t="s">
        <v>176</v>
      </c>
      <c r="D28" s="20" t="s">
        <v>175</v>
      </c>
      <c r="E28" s="8">
        <v>1</v>
      </c>
      <c r="F28" s="8" t="s">
        <v>154</v>
      </c>
      <c r="G28" s="47" t="s">
        <v>168</v>
      </c>
      <c r="H28" s="16" t="s">
        <v>127</v>
      </c>
      <c r="I28" s="8" t="s">
        <v>221</v>
      </c>
      <c r="J28" s="8"/>
      <c r="K28" s="8"/>
      <c r="L28" s="1"/>
      <c r="M28" s="1"/>
      <c r="N28" s="1"/>
      <c r="O28" s="15">
        <v>2</v>
      </c>
      <c r="P28" s="1"/>
      <c r="Q28" s="1"/>
      <c r="R28" s="1"/>
      <c r="S28" s="1"/>
      <c r="T28" s="1"/>
    </row>
    <row r="29" spans="2:20" ht="15" thickBot="1" x14ac:dyDescent="0.35">
      <c r="B29" s="96"/>
      <c r="C29" s="98" t="s">
        <v>174</v>
      </c>
      <c r="D29" s="8" t="s">
        <v>173</v>
      </c>
      <c r="E29" s="8">
        <v>1</v>
      </c>
      <c r="F29" s="8" t="s">
        <v>154</v>
      </c>
      <c r="G29" s="46" t="s">
        <v>153</v>
      </c>
      <c r="H29" s="16" t="s">
        <v>127</v>
      </c>
      <c r="I29" s="8" t="s">
        <v>220</v>
      </c>
      <c r="J29" s="8"/>
      <c r="K29" s="8"/>
      <c r="L29" s="1"/>
      <c r="M29" s="1"/>
      <c r="N29" s="8"/>
      <c r="O29" s="46">
        <v>3</v>
      </c>
      <c r="P29" s="8"/>
      <c r="Q29" s="8"/>
      <c r="R29" s="8"/>
      <c r="S29" s="8"/>
      <c r="T29" s="1"/>
    </row>
    <row r="30" spans="2:20" ht="15" thickBot="1" x14ac:dyDescent="0.35">
      <c r="B30" s="97"/>
      <c r="C30" s="99"/>
      <c r="D30" s="8" t="s">
        <v>172</v>
      </c>
      <c r="E30" s="8">
        <v>2</v>
      </c>
      <c r="F30" s="8" t="s">
        <v>147</v>
      </c>
      <c r="G30" s="48" t="s">
        <v>146</v>
      </c>
      <c r="H30" s="16" t="s">
        <v>127</v>
      </c>
      <c r="I30" s="8" t="s">
        <v>224</v>
      </c>
      <c r="J30" s="8"/>
      <c r="K30" s="8"/>
      <c r="L30" s="81">
        <v>6</v>
      </c>
      <c r="M30" s="1"/>
      <c r="N30" s="1"/>
      <c r="O30" s="1"/>
      <c r="P30" s="81">
        <v>4</v>
      </c>
      <c r="Q30" s="1"/>
      <c r="R30" s="1"/>
      <c r="S30" s="1"/>
      <c r="T30" s="1"/>
    </row>
    <row r="31" spans="2:20" ht="15" thickBot="1" x14ac:dyDescent="0.35">
      <c r="B31" s="27" t="s">
        <v>69</v>
      </c>
      <c r="C31" s="28"/>
      <c r="D31" s="26"/>
      <c r="E31" s="25">
        <f>SUM(E32:E40)</f>
        <v>11</v>
      </c>
      <c r="F31" s="4"/>
      <c r="G31" s="4"/>
      <c r="H31" s="15"/>
      <c r="I31" s="15"/>
      <c r="J31" s="15"/>
      <c r="K31" s="15"/>
      <c r="L31" s="4"/>
      <c r="M31" s="4"/>
      <c r="N31" s="4"/>
      <c r="O31" s="4"/>
      <c r="P31" s="4"/>
      <c r="Q31" s="4"/>
      <c r="R31" s="4"/>
      <c r="S31" s="4"/>
      <c r="T31" s="4"/>
    </row>
    <row r="32" spans="2:20" ht="15" thickBot="1" x14ac:dyDescent="0.35">
      <c r="B32" s="95" t="s">
        <v>156</v>
      </c>
      <c r="C32" s="98" t="s">
        <v>49</v>
      </c>
      <c r="D32" s="8" t="s">
        <v>171</v>
      </c>
      <c r="E32" s="8">
        <v>1</v>
      </c>
      <c r="F32" s="8" t="s">
        <v>154</v>
      </c>
      <c r="G32" s="47" t="s">
        <v>168</v>
      </c>
      <c r="H32" s="16" t="s">
        <v>127</v>
      </c>
      <c r="I32" s="8" t="s">
        <v>221</v>
      </c>
      <c r="J32" s="8"/>
      <c r="K32" s="8"/>
      <c r="L32" s="1"/>
      <c r="M32" s="4">
        <v>2</v>
      </c>
      <c r="N32" s="1"/>
      <c r="O32" s="1"/>
      <c r="P32" s="1"/>
      <c r="Q32" s="1"/>
      <c r="R32" s="1"/>
      <c r="S32" s="1"/>
      <c r="T32" s="1"/>
    </row>
    <row r="33" spans="2:20" ht="15" thickBot="1" x14ac:dyDescent="0.35">
      <c r="B33" s="96"/>
      <c r="C33" s="103"/>
      <c r="D33" s="8" t="s">
        <v>132</v>
      </c>
      <c r="E33" s="8">
        <v>1</v>
      </c>
      <c r="F33" s="8" t="s">
        <v>154</v>
      </c>
      <c r="G33" s="47" t="s">
        <v>168</v>
      </c>
      <c r="H33" s="16" t="s">
        <v>127</v>
      </c>
      <c r="I33" s="8" t="s">
        <v>219</v>
      </c>
      <c r="J33" s="8"/>
      <c r="K33" s="8"/>
      <c r="L33" s="1"/>
      <c r="M33" s="4">
        <v>2</v>
      </c>
      <c r="N33" s="4">
        <v>2</v>
      </c>
      <c r="O33" s="1"/>
      <c r="P33" s="1"/>
      <c r="Q33" s="1"/>
      <c r="R33" s="1"/>
      <c r="S33" s="1"/>
      <c r="T33" s="1"/>
    </row>
    <row r="34" spans="2:20" ht="15" thickBot="1" x14ac:dyDescent="0.35">
      <c r="B34" s="96"/>
      <c r="C34" s="103"/>
      <c r="D34" s="8" t="s">
        <v>170</v>
      </c>
      <c r="E34" s="8">
        <v>1</v>
      </c>
      <c r="F34" s="8" t="s">
        <v>154</v>
      </c>
      <c r="G34" s="47" t="s">
        <v>168</v>
      </c>
      <c r="H34" s="16" t="s">
        <v>127</v>
      </c>
      <c r="I34" s="8" t="s">
        <v>219</v>
      </c>
      <c r="J34" s="8"/>
      <c r="K34" s="8"/>
      <c r="L34" s="1"/>
      <c r="M34" s="1"/>
      <c r="N34" s="4">
        <v>4</v>
      </c>
      <c r="O34" s="1"/>
      <c r="P34" s="1"/>
      <c r="Q34" s="1"/>
      <c r="R34" s="1"/>
      <c r="S34" s="1"/>
      <c r="T34" s="1"/>
    </row>
    <row r="35" spans="2:20" ht="22.8" customHeight="1" thickBot="1" x14ac:dyDescent="0.35">
      <c r="B35" s="96"/>
      <c r="C35" s="99"/>
      <c r="D35" s="8" t="s">
        <v>169</v>
      </c>
      <c r="E35" s="8">
        <v>1</v>
      </c>
      <c r="F35" s="8" t="s">
        <v>154</v>
      </c>
      <c r="G35" s="47" t="s">
        <v>168</v>
      </c>
      <c r="H35" s="16" t="s">
        <v>127</v>
      </c>
      <c r="I35" s="8" t="s">
        <v>219</v>
      </c>
      <c r="J35" s="8"/>
      <c r="K35" s="8"/>
      <c r="L35" s="1"/>
      <c r="M35" s="1"/>
      <c r="N35" s="4">
        <v>2</v>
      </c>
      <c r="O35" s="4">
        <v>2</v>
      </c>
      <c r="P35" s="1"/>
      <c r="Q35" s="1"/>
      <c r="R35" s="1"/>
      <c r="S35" s="1"/>
      <c r="T35" s="1"/>
    </row>
    <row r="36" spans="2:20" ht="15" thickBot="1" x14ac:dyDescent="0.35">
      <c r="B36" s="23"/>
      <c r="C36" s="22"/>
      <c r="D36" s="22"/>
      <c r="E36" s="22"/>
      <c r="F36" s="22"/>
      <c r="G36" s="22"/>
      <c r="H36" s="22"/>
      <c r="I36" s="22"/>
      <c r="J36" s="22"/>
      <c r="K36" s="22"/>
      <c r="L36" s="21"/>
      <c r="M36" s="21"/>
      <c r="N36" s="21"/>
      <c r="O36" s="21"/>
      <c r="P36" s="21"/>
      <c r="Q36" s="21"/>
      <c r="R36" s="21"/>
      <c r="S36" s="21"/>
      <c r="T36" s="21"/>
    </row>
    <row r="37" spans="2:20" ht="15" thickBot="1" x14ac:dyDescent="0.35">
      <c r="B37" s="95" t="s">
        <v>152</v>
      </c>
      <c r="C37" s="98" t="s">
        <v>167</v>
      </c>
      <c r="D37" s="8" t="s">
        <v>166</v>
      </c>
      <c r="E37" s="8">
        <v>2</v>
      </c>
      <c r="F37" s="8" t="s">
        <v>147</v>
      </c>
      <c r="G37" s="48" t="s">
        <v>146</v>
      </c>
      <c r="H37" s="16" t="s">
        <v>127</v>
      </c>
      <c r="I37" s="8" t="s">
        <v>222</v>
      </c>
      <c r="J37" s="8"/>
      <c r="K37" s="8"/>
      <c r="L37" s="1"/>
      <c r="M37" s="81">
        <v>6</v>
      </c>
      <c r="N37" s="1"/>
      <c r="O37" s="1"/>
      <c r="P37" s="1"/>
      <c r="Q37" s="1"/>
      <c r="R37" s="1"/>
      <c r="S37" s="1"/>
      <c r="T37" s="1"/>
    </row>
    <row r="38" spans="2:20" ht="15" thickBot="1" x14ac:dyDescent="0.35">
      <c r="B38" s="96"/>
      <c r="C38" s="103"/>
      <c r="D38" s="8" t="s">
        <v>165</v>
      </c>
      <c r="E38" s="8">
        <v>2</v>
      </c>
      <c r="F38" s="8" t="s">
        <v>147</v>
      </c>
      <c r="G38" s="48" t="s">
        <v>146</v>
      </c>
      <c r="H38" s="16" t="s">
        <v>127</v>
      </c>
      <c r="I38" s="8" t="s">
        <v>225</v>
      </c>
      <c r="J38" s="8"/>
      <c r="K38" s="8"/>
      <c r="L38" s="1"/>
      <c r="M38" s="81">
        <v>2</v>
      </c>
      <c r="N38" s="81">
        <v>6</v>
      </c>
      <c r="O38" s="1"/>
      <c r="P38" s="1"/>
      <c r="Q38" s="1"/>
      <c r="R38" s="1"/>
      <c r="S38" s="1"/>
      <c r="T38" s="1"/>
    </row>
    <row r="39" spans="2:20" ht="15" thickBot="1" x14ac:dyDescent="0.35">
      <c r="B39" s="96"/>
      <c r="C39" s="103"/>
      <c r="D39" s="8" t="s">
        <v>164</v>
      </c>
      <c r="E39" s="8">
        <v>2</v>
      </c>
      <c r="F39" s="8" t="s">
        <v>147</v>
      </c>
      <c r="G39" s="48" t="s">
        <v>146</v>
      </c>
      <c r="H39" s="16" t="s">
        <v>127</v>
      </c>
      <c r="I39" s="8" t="s">
        <v>224</v>
      </c>
      <c r="J39" s="8"/>
      <c r="K39" s="8"/>
      <c r="L39" s="1"/>
      <c r="M39" s="1"/>
      <c r="N39" s="81">
        <v>2</v>
      </c>
      <c r="O39" s="81">
        <v>8</v>
      </c>
      <c r="P39" s="1"/>
      <c r="Q39" s="1"/>
      <c r="R39" s="1"/>
      <c r="S39" s="1"/>
      <c r="T39" s="1"/>
    </row>
    <row r="40" spans="2:20" ht="15" thickBot="1" x14ac:dyDescent="0.35">
      <c r="B40" s="96"/>
      <c r="C40" s="99"/>
      <c r="D40" s="8" t="s">
        <v>163</v>
      </c>
      <c r="E40" s="8">
        <v>1</v>
      </c>
      <c r="F40" s="8" t="s">
        <v>147</v>
      </c>
      <c r="G40" s="48" t="s">
        <v>146</v>
      </c>
      <c r="H40" s="16" t="s">
        <v>127</v>
      </c>
      <c r="I40" s="8" t="s">
        <v>223</v>
      </c>
      <c r="J40" s="8"/>
      <c r="K40" s="8"/>
      <c r="L40" s="1"/>
      <c r="M40" s="1"/>
      <c r="N40" s="1"/>
      <c r="O40" s="1"/>
      <c r="P40" s="81">
        <v>2</v>
      </c>
      <c r="Q40" s="81">
        <v>3</v>
      </c>
      <c r="R40" s="1"/>
      <c r="S40" s="1"/>
      <c r="T40" s="1"/>
    </row>
    <row r="41" spans="2:20" ht="15" thickBot="1" x14ac:dyDescent="0.35">
      <c r="B41" s="27" t="s">
        <v>71</v>
      </c>
      <c r="C41" s="26"/>
      <c r="D41" s="26"/>
      <c r="E41" s="25">
        <f>SUM(E42:E53)</f>
        <v>14</v>
      </c>
      <c r="F41" s="4"/>
      <c r="G41" s="4"/>
      <c r="H41" s="15"/>
      <c r="I41" s="15"/>
      <c r="J41" s="15"/>
      <c r="K41" s="15"/>
      <c r="L41" s="4"/>
      <c r="M41" s="4"/>
      <c r="N41" s="4"/>
      <c r="O41" s="4"/>
      <c r="P41" s="4"/>
      <c r="Q41" s="4"/>
      <c r="R41" s="4"/>
      <c r="S41" s="4"/>
      <c r="T41" s="4"/>
    </row>
    <row r="42" spans="2:20" ht="15" thickBot="1" x14ac:dyDescent="0.35">
      <c r="B42" s="98" t="s">
        <v>162</v>
      </c>
      <c r="C42" s="20" t="s">
        <v>161</v>
      </c>
      <c r="D42" s="8"/>
      <c r="E42" s="8">
        <v>2</v>
      </c>
      <c r="F42" s="8" t="s">
        <v>158</v>
      </c>
      <c r="G42" s="45" t="s">
        <v>157</v>
      </c>
      <c r="H42" s="16" t="s">
        <v>127</v>
      </c>
      <c r="I42" s="8" t="s">
        <v>222</v>
      </c>
      <c r="J42" s="8"/>
      <c r="K42" s="8"/>
      <c r="L42" s="88">
        <v>6</v>
      </c>
      <c r="M42" s="1"/>
      <c r="N42" s="1"/>
      <c r="O42" s="1"/>
      <c r="P42" s="1"/>
      <c r="Q42" s="1"/>
      <c r="R42" s="1"/>
      <c r="S42" s="1"/>
      <c r="T42" s="1"/>
    </row>
    <row r="43" spans="2:20" ht="15" thickBot="1" x14ac:dyDescent="0.35">
      <c r="B43" s="103"/>
      <c r="C43" s="20" t="s">
        <v>160</v>
      </c>
      <c r="D43" s="8"/>
      <c r="E43" s="8">
        <v>2</v>
      </c>
      <c r="F43" s="8" t="s">
        <v>158</v>
      </c>
      <c r="G43" s="45" t="s">
        <v>157</v>
      </c>
      <c r="H43" s="16" t="s">
        <v>127</v>
      </c>
      <c r="I43" s="8" t="s">
        <v>222</v>
      </c>
      <c r="J43" s="8"/>
      <c r="K43" s="8"/>
      <c r="L43" s="1"/>
      <c r="M43" s="88">
        <v>6</v>
      </c>
      <c r="N43" s="1"/>
      <c r="O43" s="1"/>
      <c r="P43" s="1"/>
      <c r="Q43" s="1"/>
      <c r="R43" s="1"/>
      <c r="S43" s="1"/>
      <c r="T43" s="1"/>
    </row>
    <row r="44" spans="2:20" ht="15" thickBot="1" x14ac:dyDescent="0.35">
      <c r="B44" s="99"/>
      <c r="C44" s="20" t="s">
        <v>159</v>
      </c>
      <c r="D44" s="8"/>
      <c r="E44" s="8">
        <v>1</v>
      </c>
      <c r="F44" s="8" t="s">
        <v>158</v>
      </c>
      <c r="G44" s="45" t="s">
        <v>157</v>
      </c>
      <c r="H44" s="16" t="s">
        <v>127</v>
      </c>
      <c r="I44" s="8" t="s">
        <v>220</v>
      </c>
      <c r="J44" s="8"/>
      <c r="K44" s="8"/>
      <c r="L44" s="1"/>
      <c r="M44" s="1"/>
      <c r="N44" s="88">
        <v>3</v>
      </c>
      <c r="O44" s="1"/>
      <c r="P44" s="1"/>
      <c r="Q44" s="1"/>
      <c r="R44" s="1"/>
      <c r="S44" s="1"/>
      <c r="T44" s="1"/>
    </row>
    <row r="45" spans="2:20" ht="15" thickBot="1" x14ac:dyDescent="0.35">
      <c r="B45" s="24"/>
      <c r="C45" s="22"/>
      <c r="D45" s="22"/>
      <c r="E45" s="22"/>
      <c r="F45" s="22"/>
      <c r="G45" s="22"/>
      <c r="H45" s="22"/>
      <c r="I45" s="22"/>
      <c r="J45" s="22"/>
      <c r="K45" s="22"/>
      <c r="L45" s="21"/>
      <c r="M45" s="21"/>
      <c r="N45" s="21"/>
      <c r="O45" s="21"/>
      <c r="P45" s="21"/>
      <c r="Q45" s="21"/>
      <c r="R45" s="21"/>
      <c r="S45" s="21"/>
      <c r="T45" s="21"/>
    </row>
    <row r="46" spans="2:20" ht="15" thickBot="1" x14ac:dyDescent="0.35">
      <c r="B46" s="95" t="s">
        <v>156</v>
      </c>
      <c r="C46" s="95" t="s">
        <v>155</v>
      </c>
      <c r="D46" s="8" t="s">
        <v>131</v>
      </c>
      <c r="E46" s="8">
        <v>1</v>
      </c>
      <c r="F46" s="8" t="s">
        <v>154</v>
      </c>
      <c r="G46" s="46" t="s">
        <v>153</v>
      </c>
      <c r="H46" s="16" t="s">
        <v>127</v>
      </c>
      <c r="I46" s="8" t="s">
        <v>223</v>
      </c>
      <c r="J46" s="8"/>
      <c r="K46" s="8"/>
      <c r="L46" s="1"/>
      <c r="M46" s="1"/>
      <c r="N46" s="1"/>
      <c r="O46" s="1"/>
      <c r="P46" s="80">
        <v>5</v>
      </c>
      <c r="Q46" s="1"/>
      <c r="R46" s="1"/>
      <c r="S46" s="1"/>
      <c r="T46" s="1"/>
    </row>
    <row r="47" spans="2:20" ht="15" thickBot="1" x14ac:dyDescent="0.35">
      <c r="B47" s="96"/>
      <c r="C47" s="96"/>
      <c r="D47" s="8" t="s">
        <v>130</v>
      </c>
      <c r="E47" s="8">
        <v>1</v>
      </c>
      <c r="F47" s="8" t="s">
        <v>154</v>
      </c>
      <c r="G47" s="46" t="s">
        <v>153</v>
      </c>
      <c r="H47" s="16" t="s">
        <v>127</v>
      </c>
      <c r="I47" s="8" t="s">
        <v>220</v>
      </c>
      <c r="J47" s="8"/>
      <c r="K47" s="8"/>
      <c r="L47" s="1"/>
      <c r="M47" s="1"/>
      <c r="N47" s="1"/>
      <c r="O47" s="1"/>
      <c r="P47" s="80">
        <v>3</v>
      </c>
      <c r="Q47" s="1"/>
      <c r="R47" s="1"/>
      <c r="S47" s="1"/>
      <c r="T47" s="1"/>
    </row>
    <row r="48" spans="2:20" ht="15" thickBot="1" x14ac:dyDescent="0.35">
      <c r="B48" s="96"/>
      <c r="C48" s="96"/>
      <c r="D48" s="8" t="s">
        <v>129</v>
      </c>
      <c r="E48" s="8">
        <v>1</v>
      </c>
      <c r="F48" s="8" t="s">
        <v>154</v>
      </c>
      <c r="G48" s="47" t="s">
        <v>168</v>
      </c>
      <c r="H48" s="16" t="s">
        <v>127</v>
      </c>
      <c r="I48" s="8" t="s">
        <v>220</v>
      </c>
      <c r="J48" s="8"/>
      <c r="K48" s="8"/>
      <c r="L48" s="1"/>
      <c r="M48" s="1"/>
      <c r="N48" s="1"/>
      <c r="O48" s="1"/>
      <c r="P48" s="1"/>
      <c r="Q48" s="4">
        <v>3</v>
      </c>
      <c r="R48" s="1"/>
      <c r="S48" s="1"/>
      <c r="T48" s="1"/>
    </row>
    <row r="49" spans="2:20" ht="15" thickBot="1" x14ac:dyDescent="0.35">
      <c r="B49" s="96"/>
      <c r="C49" s="96"/>
      <c r="D49" s="8" t="s">
        <v>128</v>
      </c>
      <c r="E49" s="8">
        <v>1</v>
      </c>
      <c r="F49" s="8" t="s">
        <v>154</v>
      </c>
      <c r="G49" s="47" t="s">
        <v>168</v>
      </c>
      <c r="H49" s="16" t="s">
        <v>127</v>
      </c>
      <c r="I49" s="8" t="s">
        <v>219</v>
      </c>
      <c r="J49" s="8"/>
      <c r="K49" s="8"/>
      <c r="L49" s="1"/>
      <c r="M49" s="1"/>
      <c r="N49" s="1"/>
      <c r="O49" s="1"/>
      <c r="P49" s="1"/>
      <c r="Q49" s="4">
        <v>4</v>
      </c>
      <c r="R49" s="1"/>
      <c r="S49" s="1"/>
      <c r="T49" s="1"/>
    </row>
    <row r="50" spans="2:20" ht="15" thickBot="1" x14ac:dyDescent="0.35">
      <c r="B50" s="23"/>
      <c r="C50" s="23"/>
      <c r="D50" s="22"/>
      <c r="E50" s="22"/>
      <c r="F50" s="22"/>
      <c r="G50" s="22"/>
      <c r="H50" s="22"/>
      <c r="I50" s="22"/>
      <c r="J50" s="22"/>
      <c r="K50" s="22"/>
      <c r="L50" s="21"/>
      <c r="M50" s="21"/>
      <c r="N50" s="21"/>
      <c r="O50" s="21"/>
      <c r="P50" s="21"/>
      <c r="Q50" s="21"/>
      <c r="R50" s="21"/>
      <c r="S50" s="21"/>
      <c r="T50" s="21"/>
    </row>
    <row r="51" spans="2:20" ht="15" thickBot="1" x14ac:dyDescent="0.35">
      <c r="B51" s="95" t="s">
        <v>152</v>
      </c>
      <c r="C51" s="95" t="s">
        <v>151</v>
      </c>
      <c r="D51" s="8" t="s">
        <v>150</v>
      </c>
      <c r="E51" s="8">
        <v>1</v>
      </c>
      <c r="F51" s="8" t="s">
        <v>147</v>
      </c>
      <c r="G51" s="48" t="s">
        <v>146</v>
      </c>
      <c r="H51" s="16" t="s">
        <v>127</v>
      </c>
      <c r="I51" s="8" t="s">
        <v>220</v>
      </c>
      <c r="J51" s="8"/>
      <c r="K51" s="8"/>
      <c r="L51" s="1"/>
      <c r="M51" s="1"/>
      <c r="N51" s="1"/>
      <c r="O51" s="1"/>
      <c r="P51" s="1"/>
      <c r="Q51" s="81">
        <v>3</v>
      </c>
      <c r="R51" s="1"/>
      <c r="S51" s="1"/>
      <c r="T51" s="1"/>
    </row>
    <row r="52" spans="2:20" ht="29.4" thickBot="1" x14ac:dyDescent="0.35">
      <c r="B52" s="96"/>
      <c r="C52" s="96"/>
      <c r="D52" s="8" t="s">
        <v>149</v>
      </c>
      <c r="E52" s="8">
        <v>2</v>
      </c>
      <c r="F52" s="8" t="s">
        <v>147</v>
      </c>
      <c r="G52" s="48" t="s">
        <v>146</v>
      </c>
      <c r="H52" s="16" t="s">
        <v>127</v>
      </c>
      <c r="I52" s="8" t="s">
        <v>224</v>
      </c>
      <c r="J52" s="8"/>
      <c r="K52" s="8"/>
      <c r="L52" s="1"/>
      <c r="M52" s="1"/>
      <c r="N52" s="1"/>
      <c r="O52" s="1"/>
      <c r="P52" s="1"/>
      <c r="Q52" s="81">
        <v>2</v>
      </c>
      <c r="R52" s="81">
        <v>8</v>
      </c>
      <c r="S52" s="1"/>
      <c r="T52" s="1"/>
    </row>
    <row r="53" spans="2:20" ht="15" thickBot="1" x14ac:dyDescent="0.35">
      <c r="B53" s="97"/>
      <c r="C53" s="97"/>
      <c r="D53" s="8" t="s">
        <v>148</v>
      </c>
      <c r="E53" s="8">
        <v>2</v>
      </c>
      <c r="F53" s="8" t="s">
        <v>147</v>
      </c>
      <c r="G53" s="48" t="s">
        <v>146</v>
      </c>
      <c r="H53" s="16" t="s">
        <v>127</v>
      </c>
      <c r="I53" s="8" t="s">
        <v>223</v>
      </c>
      <c r="J53" s="8"/>
      <c r="K53" s="8"/>
      <c r="L53" s="1"/>
      <c r="M53" s="1"/>
      <c r="N53" s="1"/>
      <c r="O53" s="1"/>
      <c r="P53" s="1"/>
      <c r="Q53" s="1"/>
      <c r="R53" s="1"/>
      <c r="S53" s="81">
        <v>5</v>
      </c>
      <c r="T53" s="1"/>
    </row>
    <row r="55" spans="2:20" ht="15" thickBot="1" x14ac:dyDescent="0.35"/>
    <row r="56" spans="2:20" ht="15" thickBot="1" x14ac:dyDescent="0.35">
      <c r="C56" s="19" t="s">
        <v>145</v>
      </c>
      <c r="D56" s="18"/>
      <c r="E56" s="17">
        <f>SUM(E6,E31,E41)</f>
        <v>49</v>
      </c>
      <c r="I56" s="82"/>
      <c r="J56" s="83">
        <f>SUM(J7:J8)</f>
        <v>8</v>
      </c>
      <c r="K56" s="83">
        <f>SUM(K8:K10)</f>
        <v>7</v>
      </c>
      <c r="L56" s="83">
        <f>SUM(L42,L11)</f>
        <v>8</v>
      </c>
      <c r="M56" s="83">
        <f>SUM(M43)</f>
        <v>6</v>
      </c>
      <c r="N56" s="83">
        <f>SUM(N44)</f>
        <v>3</v>
      </c>
      <c r="O56" s="84"/>
      <c r="P56" s="84"/>
      <c r="Q56" s="84"/>
      <c r="R56" s="84"/>
      <c r="S56" s="84"/>
      <c r="T56" s="84">
        <f>SUM(J56:S56)</f>
        <v>32</v>
      </c>
    </row>
    <row r="57" spans="2:20" x14ac:dyDescent="0.3">
      <c r="I57" s="85"/>
      <c r="J57" s="83"/>
      <c r="K57" s="83">
        <f>SUM(K14:K15)</f>
        <v>8</v>
      </c>
      <c r="L57" s="83">
        <f>SUM(L16:L17)</f>
        <v>8</v>
      </c>
      <c r="M57" s="83">
        <f>SUM(M13,M32:M33)</f>
        <v>6</v>
      </c>
      <c r="N57" s="83">
        <f>SUM(N13,N33:N35)</f>
        <v>8</v>
      </c>
      <c r="O57" s="83">
        <f>SUM(O26:O28,O35)</f>
        <v>8</v>
      </c>
      <c r="P57" s="83"/>
      <c r="Q57" s="83">
        <f>SUM(Q13,Q48:Q49)</f>
        <v>7</v>
      </c>
      <c r="R57" s="84"/>
      <c r="S57" s="84"/>
      <c r="T57" s="84">
        <f>SUM(J57:S57)</f>
        <v>45</v>
      </c>
    </row>
    <row r="58" spans="2:20" x14ac:dyDescent="0.3">
      <c r="I58" s="86"/>
      <c r="J58" s="83"/>
      <c r="K58" s="83">
        <f>SUM(K18:K19)</f>
        <v>8</v>
      </c>
      <c r="L58" s="83">
        <f>SUM(L19:L20)</f>
        <v>7</v>
      </c>
      <c r="M58" s="83">
        <f>SUM(M21)</f>
        <v>5</v>
      </c>
      <c r="N58" s="83">
        <f>SUM(N22:N23)</f>
        <v>8</v>
      </c>
      <c r="O58" s="83">
        <f>SUM(O24,O29)</f>
        <v>8</v>
      </c>
      <c r="P58" s="83">
        <f>SUM(P46:P47)</f>
        <v>8</v>
      </c>
      <c r="Q58" s="83"/>
      <c r="R58" s="83"/>
      <c r="S58" s="83"/>
      <c r="T58" s="84">
        <f t="shared" ref="T58" si="0">SUM(J58:S58)</f>
        <v>44</v>
      </c>
    </row>
    <row r="59" spans="2:20" x14ac:dyDescent="0.3">
      <c r="I59" s="87"/>
      <c r="J59" s="83"/>
      <c r="K59" s="83"/>
      <c r="L59" s="83">
        <f>SUM(L30)</f>
        <v>6</v>
      </c>
      <c r="M59" s="83">
        <f>SUM(M37:M38)</f>
        <v>8</v>
      </c>
      <c r="N59" s="83">
        <f>SUM(N38:N39)</f>
        <v>8</v>
      </c>
      <c r="O59" s="83">
        <f>SUM(O39)</f>
        <v>8</v>
      </c>
      <c r="P59" s="83">
        <f>SUM(P40,P30)</f>
        <v>6</v>
      </c>
      <c r="Q59" s="83">
        <f>SUM(Q40,Q51:Q52)</f>
        <v>8</v>
      </c>
      <c r="R59" s="83">
        <f>SUM(R52)</f>
        <v>8</v>
      </c>
      <c r="S59" s="83">
        <f>SUM(S53)</f>
        <v>5</v>
      </c>
      <c r="T59" s="84">
        <f>SUM(J59:S59)</f>
        <v>57</v>
      </c>
    </row>
    <row r="64" spans="2:20" ht="58.2" customHeight="1" x14ac:dyDescent="0.3"/>
    <row r="66" ht="21.6" customHeight="1" x14ac:dyDescent="0.3"/>
    <row r="67" ht="21.6" customHeight="1" x14ac:dyDescent="0.3"/>
    <row r="68" ht="21.6" customHeight="1" x14ac:dyDescent="0.3"/>
    <row r="69" ht="21.6" customHeight="1" x14ac:dyDescent="0.3"/>
    <row r="70" ht="21.6" customHeight="1" x14ac:dyDescent="0.3"/>
  </sheetData>
  <mergeCells count="26">
    <mergeCell ref="V12:X12"/>
    <mergeCell ref="V13:X14"/>
    <mergeCell ref="V15:X15"/>
    <mergeCell ref="B2:T2"/>
    <mergeCell ref="V8:X8"/>
    <mergeCell ref="V9:X9"/>
    <mergeCell ref="V10:X10"/>
    <mergeCell ref="C3:J3"/>
    <mergeCell ref="F5:G5"/>
    <mergeCell ref="C5:D5"/>
    <mergeCell ref="C51:C53"/>
    <mergeCell ref="B51:B53"/>
    <mergeCell ref="B42:B44"/>
    <mergeCell ref="B37:B40"/>
    <mergeCell ref="B32:B35"/>
    <mergeCell ref="C32:C35"/>
    <mergeCell ref="C37:C40"/>
    <mergeCell ref="B46:B49"/>
    <mergeCell ref="C46:C49"/>
    <mergeCell ref="B26:B30"/>
    <mergeCell ref="C29:C30"/>
    <mergeCell ref="B7:B11"/>
    <mergeCell ref="C13:C17"/>
    <mergeCell ref="C18:C22"/>
    <mergeCell ref="C23:C24"/>
    <mergeCell ref="B13:B24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5EAB-7DE4-4879-B265-AB663BD1186F}">
  <sheetPr>
    <tabColor rgb="FFFFC000"/>
  </sheetPr>
  <dimension ref="A2:K47"/>
  <sheetViews>
    <sheetView topLeftCell="A27" zoomScale="70" zoomScaleNormal="70" workbookViewId="0">
      <selection activeCell="E54" sqref="E54"/>
    </sheetView>
  </sheetViews>
  <sheetFormatPr baseColWidth="10" defaultRowHeight="14.4" x14ac:dyDescent="0.3"/>
  <cols>
    <col min="1" max="2" width="11.5546875" style="6"/>
    <col min="3" max="3" width="101.88671875" customWidth="1"/>
    <col min="4" max="4" width="7.109375" customWidth="1"/>
    <col min="5" max="5" width="123.33203125" customWidth="1"/>
    <col min="6" max="6" width="8.88671875" customWidth="1"/>
    <col min="7" max="7" width="118.5546875" customWidth="1"/>
    <col min="8" max="8" width="9.5546875" customWidth="1"/>
    <col min="9" max="9" width="135.5546875" customWidth="1"/>
    <col min="10" max="10" width="8.6640625" customWidth="1"/>
    <col min="11" max="11" width="108.109375" customWidth="1"/>
  </cols>
  <sheetData>
    <row r="2" spans="1:11" x14ac:dyDescent="0.3">
      <c r="C2" s="89" t="s">
        <v>31</v>
      </c>
      <c r="E2" s="89" t="s">
        <v>32</v>
      </c>
      <c r="G2" s="89" t="s">
        <v>33</v>
      </c>
      <c r="I2" s="89" t="s">
        <v>34</v>
      </c>
      <c r="K2" s="89" t="s">
        <v>35</v>
      </c>
    </row>
    <row r="3" spans="1:11" x14ac:dyDescent="0.3">
      <c r="A3" s="78"/>
      <c r="B3" s="78"/>
    </row>
    <row r="4" spans="1:11" x14ac:dyDescent="0.3">
      <c r="A4" s="119" t="s">
        <v>263</v>
      </c>
      <c r="B4" s="119"/>
    </row>
    <row r="5" spans="1:11" x14ac:dyDescent="0.3">
      <c r="A5" s="119"/>
      <c r="B5" s="119"/>
    </row>
    <row r="6" spans="1:11" x14ac:dyDescent="0.3">
      <c r="A6" s="119"/>
      <c r="B6" s="119"/>
    </row>
    <row r="7" spans="1:11" x14ac:dyDescent="0.3">
      <c r="A7" s="119"/>
      <c r="B7" s="119"/>
    </row>
    <row r="8" spans="1:11" x14ac:dyDescent="0.3">
      <c r="A8" s="119"/>
      <c r="B8" s="119"/>
    </row>
    <row r="9" spans="1:11" x14ac:dyDescent="0.3">
      <c r="A9" s="119"/>
      <c r="B9" s="119"/>
    </row>
    <row r="10" spans="1:11" x14ac:dyDescent="0.3">
      <c r="A10" s="119"/>
      <c r="B10" s="119"/>
    </row>
    <row r="11" spans="1:11" x14ac:dyDescent="0.3">
      <c r="A11" s="119"/>
      <c r="B11" s="119"/>
    </row>
    <row r="12" spans="1:11" x14ac:dyDescent="0.3">
      <c r="A12" s="119"/>
      <c r="B12" s="119"/>
    </row>
    <row r="13" spans="1:11" x14ac:dyDescent="0.3">
      <c r="A13" s="119"/>
      <c r="B13" s="119"/>
    </row>
    <row r="14" spans="1:11" x14ac:dyDescent="0.3">
      <c r="A14" s="119"/>
      <c r="B14" s="119"/>
    </row>
    <row r="15" spans="1:11" x14ac:dyDescent="0.3">
      <c r="A15" s="119"/>
      <c r="B15" s="119"/>
    </row>
    <row r="16" spans="1:11" x14ac:dyDescent="0.3">
      <c r="A16" s="119"/>
      <c r="B16" s="119"/>
    </row>
    <row r="17" spans="1:11" x14ac:dyDescent="0.3">
      <c r="A17" s="119"/>
      <c r="B17" s="119"/>
    </row>
    <row r="18" spans="1:11" x14ac:dyDescent="0.3">
      <c r="A18" s="119"/>
      <c r="B18" s="119"/>
    </row>
    <row r="19" spans="1:11" x14ac:dyDescent="0.3">
      <c r="A19" s="119"/>
      <c r="B19" s="119"/>
    </row>
    <row r="20" spans="1:11" x14ac:dyDescent="0.3">
      <c r="A20" s="119"/>
      <c r="B20" s="119"/>
    </row>
    <row r="21" spans="1:11" x14ac:dyDescent="0.3">
      <c r="A21" s="119"/>
      <c r="B21" s="119"/>
    </row>
    <row r="22" spans="1:11" x14ac:dyDescent="0.3">
      <c r="A22" s="119"/>
      <c r="B22" s="119"/>
    </row>
    <row r="23" spans="1:11" x14ac:dyDescent="0.3">
      <c r="A23" s="119"/>
      <c r="B23" s="119"/>
    </row>
    <row r="24" spans="1:11" ht="15" thickBot="1" x14ac:dyDescent="0.35">
      <c r="A24" s="119"/>
      <c r="B24" s="119"/>
    </row>
    <row r="25" spans="1:11" ht="15" thickBot="1" x14ac:dyDescent="0.35">
      <c r="C25" s="79" t="s">
        <v>230</v>
      </c>
      <c r="E25" s="79" t="s">
        <v>231</v>
      </c>
      <c r="G25" s="79" t="s">
        <v>232</v>
      </c>
      <c r="I25" s="79" t="s">
        <v>233</v>
      </c>
      <c r="K25" s="79" t="s">
        <v>234</v>
      </c>
    </row>
    <row r="26" spans="1:11" x14ac:dyDescent="0.3">
      <c r="A26" s="119" t="s">
        <v>264</v>
      </c>
      <c r="B26" s="119"/>
    </row>
    <row r="27" spans="1:11" x14ac:dyDescent="0.3">
      <c r="A27" s="119"/>
      <c r="B27" s="119"/>
    </row>
    <row r="28" spans="1:11" x14ac:dyDescent="0.3">
      <c r="A28" s="119"/>
      <c r="B28" s="119"/>
    </row>
    <row r="29" spans="1:11" x14ac:dyDescent="0.3">
      <c r="A29" s="119"/>
      <c r="B29" s="119"/>
    </row>
    <row r="30" spans="1:11" x14ac:dyDescent="0.3">
      <c r="A30" s="119"/>
      <c r="B30" s="119"/>
    </row>
    <row r="31" spans="1:11" x14ac:dyDescent="0.3">
      <c r="A31" s="119"/>
      <c r="B31" s="119"/>
    </row>
    <row r="32" spans="1:11" x14ac:dyDescent="0.3">
      <c r="A32" s="119"/>
      <c r="B32" s="119"/>
    </row>
    <row r="33" spans="1:2" x14ac:dyDescent="0.3">
      <c r="A33" s="119"/>
      <c r="B33" s="119"/>
    </row>
    <row r="34" spans="1:2" x14ac:dyDescent="0.3">
      <c r="A34" s="119"/>
      <c r="B34" s="119"/>
    </row>
    <row r="35" spans="1:2" x14ac:dyDescent="0.3">
      <c r="A35" s="119"/>
      <c r="B35" s="119"/>
    </row>
    <row r="36" spans="1:2" x14ac:dyDescent="0.3">
      <c r="A36" s="119"/>
      <c r="B36" s="119"/>
    </row>
    <row r="37" spans="1:2" x14ac:dyDescent="0.3">
      <c r="A37" s="119"/>
      <c r="B37" s="119"/>
    </row>
    <row r="38" spans="1:2" x14ac:dyDescent="0.3">
      <c r="A38" s="119"/>
      <c r="B38" s="119"/>
    </row>
    <row r="39" spans="1:2" x14ac:dyDescent="0.3">
      <c r="A39" s="119"/>
      <c r="B39" s="119"/>
    </row>
    <row r="40" spans="1:2" x14ac:dyDescent="0.3">
      <c r="A40" s="119"/>
      <c r="B40" s="119"/>
    </row>
    <row r="41" spans="1:2" x14ac:dyDescent="0.3">
      <c r="A41" s="119"/>
      <c r="B41" s="119"/>
    </row>
    <row r="42" spans="1:2" x14ac:dyDescent="0.3">
      <c r="A42" s="119"/>
      <c r="B42" s="119"/>
    </row>
    <row r="43" spans="1:2" x14ac:dyDescent="0.3">
      <c r="A43" s="119"/>
      <c r="B43" s="119"/>
    </row>
    <row r="44" spans="1:2" x14ac:dyDescent="0.3">
      <c r="A44" s="119"/>
      <c r="B44" s="119"/>
    </row>
    <row r="45" spans="1:2" x14ac:dyDescent="0.3">
      <c r="A45" s="119"/>
      <c r="B45" s="119"/>
    </row>
    <row r="46" spans="1:2" x14ac:dyDescent="0.3">
      <c r="A46" s="119"/>
      <c r="B46" s="119"/>
    </row>
    <row r="47" spans="1:2" x14ac:dyDescent="0.3">
      <c r="A47" s="119"/>
      <c r="B47" s="119"/>
    </row>
  </sheetData>
  <mergeCells count="2">
    <mergeCell ref="A26:B47"/>
    <mergeCell ref="A4:B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15BB-29CF-4434-A292-E8D65B10B43E}">
  <sheetPr>
    <tabColor rgb="FFFFFF00"/>
  </sheetPr>
  <dimension ref="B1:D53"/>
  <sheetViews>
    <sheetView topLeftCell="E29" zoomScale="80" zoomScaleNormal="80" workbookViewId="0">
      <selection activeCell="B3" sqref="B3:D23"/>
    </sheetView>
  </sheetViews>
  <sheetFormatPr baseColWidth="10" defaultRowHeight="14.4" x14ac:dyDescent="0.3"/>
  <cols>
    <col min="1" max="1" width="18.6640625" customWidth="1"/>
    <col min="2" max="2" width="37.88671875" style="3" bestFit="1" customWidth="1"/>
    <col min="3" max="3" width="4.5546875" style="3" customWidth="1"/>
    <col min="4" max="4" width="34.109375" bestFit="1" customWidth="1"/>
    <col min="5" max="5" width="7.5546875" customWidth="1"/>
    <col min="6" max="7" width="23.33203125" customWidth="1"/>
    <col min="8" max="8" width="23.109375" customWidth="1"/>
    <col min="9" max="9" width="4.6640625" customWidth="1"/>
    <col min="10" max="10" width="26.6640625" customWidth="1"/>
    <col min="11" max="11" width="4.6640625" customWidth="1"/>
    <col min="12" max="12" width="23" customWidth="1"/>
    <col min="13" max="13" width="6.21875" customWidth="1"/>
    <col min="14" max="14" width="23.33203125" customWidth="1"/>
    <col min="15" max="15" width="5.6640625" customWidth="1"/>
    <col min="16" max="16" width="23.33203125" customWidth="1"/>
    <col min="17" max="17" width="5.6640625" customWidth="1"/>
    <col min="18" max="18" width="23.33203125" customWidth="1"/>
    <col min="19" max="19" width="5.5546875" customWidth="1"/>
    <col min="20" max="20" width="19" customWidth="1"/>
    <col min="21" max="21" width="5.44140625" customWidth="1"/>
    <col min="22" max="22" width="19" customWidth="1"/>
    <col min="23" max="23" width="5.44140625" customWidth="1"/>
    <col min="24" max="24" width="20.109375" customWidth="1"/>
    <col min="25" max="25" width="12.33203125" customWidth="1"/>
    <col min="26" max="26" width="18.21875" customWidth="1"/>
    <col min="27" max="27" width="6.21875" customWidth="1"/>
    <col min="28" max="28" width="18.21875" customWidth="1"/>
    <col min="29" max="29" width="6.21875" customWidth="1"/>
    <col min="30" max="30" width="18.21875" customWidth="1"/>
  </cols>
  <sheetData>
    <row r="1" spans="2:4" ht="26.4" customHeight="1" x14ac:dyDescent="0.3"/>
    <row r="2" spans="2:4" ht="29.4" customHeight="1" thickBot="1" x14ac:dyDescent="0.35">
      <c r="B2" s="35"/>
      <c r="C2" s="35"/>
      <c r="D2" s="35"/>
    </row>
    <row r="3" spans="2:4" ht="24.6" customHeight="1" x14ac:dyDescent="0.3">
      <c r="B3" s="36" t="s">
        <v>199</v>
      </c>
      <c r="C3" s="34"/>
      <c r="D3" s="36" t="s">
        <v>198</v>
      </c>
    </row>
    <row r="4" spans="2:4" x14ac:dyDescent="0.3">
      <c r="B4" s="49" t="s">
        <v>226</v>
      </c>
      <c r="D4" s="49" t="s">
        <v>226</v>
      </c>
    </row>
    <row r="5" spans="2:4" ht="72" customHeight="1" x14ac:dyDescent="0.3">
      <c r="B5" s="37" t="s">
        <v>207</v>
      </c>
      <c r="D5" s="37" t="s">
        <v>228</v>
      </c>
    </row>
    <row r="6" spans="2:4" ht="6" customHeight="1" x14ac:dyDescent="0.3">
      <c r="B6" s="38"/>
      <c r="D6" s="42"/>
    </row>
    <row r="7" spans="2:4" ht="57.6" x14ac:dyDescent="0.3">
      <c r="B7" s="37" t="s">
        <v>208</v>
      </c>
      <c r="D7" s="37" t="s">
        <v>229</v>
      </c>
    </row>
    <row r="8" spans="2:4" ht="12.6" customHeight="1" x14ac:dyDescent="0.3">
      <c r="B8" s="49" t="s">
        <v>227</v>
      </c>
      <c r="D8" s="49" t="s">
        <v>227</v>
      </c>
    </row>
    <row r="9" spans="2:4" ht="15" thickBot="1" x14ac:dyDescent="0.35">
      <c r="B9" s="41" t="s">
        <v>209</v>
      </c>
      <c r="D9" s="37" t="s">
        <v>212</v>
      </c>
    </row>
    <row r="10" spans="2:4" ht="6" customHeight="1" x14ac:dyDescent="0.3">
      <c r="B10" s="50"/>
      <c r="D10" s="43"/>
    </row>
    <row r="11" spans="2:4" ht="15" thickBot="1" x14ac:dyDescent="0.35">
      <c r="B11" s="39" t="s">
        <v>203</v>
      </c>
      <c r="D11" s="40" t="s">
        <v>217</v>
      </c>
    </row>
    <row r="12" spans="2:4" ht="6" customHeight="1" x14ac:dyDescent="0.3">
      <c r="B12" s="50"/>
      <c r="D12" s="43"/>
    </row>
    <row r="13" spans="2:4" x14ac:dyDescent="0.3">
      <c r="B13" s="39" t="s">
        <v>204</v>
      </c>
      <c r="D13" s="37" t="s">
        <v>215</v>
      </c>
    </row>
    <row r="14" spans="2:4" ht="6" customHeight="1" x14ac:dyDescent="0.3">
      <c r="B14" s="50"/>
      <c r="D14" s="43"/>
    </row>
    <row r="15" spans="2:4" x14ac:dyDescent="0.3">
      <c r="B15" s="39" t="s">
        <v>202</v>
      </c>
      <c r="D15" s="37" t="s">
        <v>214</v>
      </c>
    </row>
    <row r="16" spans="2:4" ht="6" customHeight="1" x14ac:dyDescent="0.3">
      <c r="B16" s="50"/>
      <c r="D16" s="43"/>
    </row>
    <row r="17" spans="2:4" x14ac:dyDescent="0.3">
      <c r="B17" s="39" t="s">
        <v>200</v>
      </c>
      <c r="D17" s="37" t="s">
        <v>216</v>
      </c>
    </row>
    <row r="18" spans="2:4" ht="6" customHeight="1" x14ac:dyDescent="0.3">
      <c r="B18" s="50"/>
      <c r="D18" s="43"/>
    </row>
    <row r="19" spans="2:4" x14ac:dyDescent="0.3">
      <c r="B19" s="37" t="s">
        <v>201</v>
      </c>
      <c r="D19" s="37" t="s">
        <v>211</v>
      </c>
    </row>
    <row r="20" spans="2:4" ht="6" customHeight="1" x14ac:dyDescent="0.3">
      <c r="B20" s="50"/>
      <c r="D20" s="43"/>
    </row>
    <row r="21" spans="2:4" ht="28.8" x14ac:dyDescent="0.3">
      <c r="B21" s="39" t="s">
        <v>205</v>
      </c>
      <c r="D21" s="37" t="s">
        <v>213</v>
      </c>
    </row>
    <row r="22" spans="2:4" ht="7.8" customHeight="1" x14ac:dyDescent="0.3">
      <c r="B22" s="50"/>
      <c r="D22" s="43"/>
    </row>
    <row r="23" spans="2:4" ht="25.8" customHeight="1" thickBot="1" x14ac:dyDescent="0.35">
      <c r="B23" s="40" t="s">
        <v>206</v>
      </c>
      <c r="D23" s="40" t="s">
        <v>210</v>
      </c>
    </row>
    <row r="24" spans="2:4" ht="7.8" customHeight="1" x14ac:dyDescent="0.3"/>
    <row r="25" spans="2:4" ht="25.8" customHeight="1" x14ac:dyDescent="0.3"/>
    <row r="26" spans="2:4" ht="7.8" customHeight="1" x14ac:dyDescent="0.3"/>
    <row r="27" spans="2:4" ht="25.8" customHeight="1" x14ac:dyDescent="0.3"/>
    <row r="28" spans="2:4" ht="7.8" customHeight="1" x14ac:dyDescent="0.3"/>
    <row r="29" spans="2:4" ht="25.8" customHeight="1" x14ac:dyDescent="0.3"/>
    <row r="30" spans="2:4" ht="7.8" customHeight="1" x14ac:dyDescent="0.3"/>
    <row r="31" spans="2:4" ht="25.8" customHeight="1" x14ac:dyDescent="0.3"/>
    <row r="35" ht="33" customHeight="1" x14ac:dyDescent="0.3"/>
    <row r="36" ht="10.8" customHeight="1" x14ac:dyDescent="0.3"/>
    <row r="37" ht="33" customHeight="1" x14ac:dyDescent="0.3"/>
    <row r="38" ht="10.8" customHeight="1" x14ac:dyDescent="0.3"/>
    <row r="39" ht="33" customHeight="1" x14ac:dyDescent="0.3"/>
    <row r="40" ht="10.8" customHeight="1" x14ac:dyDescent="0.3"/>
    <row r="41" ht="33" customHeight="1" x14ac:dyDescent="0.3"/>
    <row r="42" ht="10.8" customHeight="1" x14ac:dyDescent="0.3"/>
    <row r="43" ht="33" customHeight="1" x14ac:dyDescent="0.3"/>
    <row r="44" ht="10.8" customHeight="1" x14ac:dyDescent="0.3"/>
    <row r="45" ht="33" customHeight="1" x14ac:dyDescent="0.3"/>
    <row r="46" ht="10.8" customHeight="1" x14ac:dyDescent="0.3"/>
    <row r="47" ht="33" customHeight="1" x14ac:dyDescent="0.3"/>
    <row r="48" ht="10.8" customHeight="1" x14ac:dyDescent="0.3"/>
    <row r="49" ht="33" customHeight="1" x14ac:dyDescent="0.3"/>
    <row r="53" ht="44.4" customHeight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6F2B-CDA5-4C85-81C6-9CE65A518B79}">
  <sheetPr>
    <tabColor theme="8" tint="0.79998168889431442"/>
  </sheetPr>
  <dimension ref="B3:K18"/>
  <sheetViews>
    <sheetView tabSelected="1" workbookViewId="0">
      <selection activeCell="K7" sqref="K7"/>
    </sheetView>
  </sheetViews>
  <sheetFormatPr baseColWidth="10" defaultRowHeight="14.4" x14ac:dyDescent="0.3"/>
  <cols>
    <col min="2" max="2" width="13.21875" bestFit="1" customWidth="1"/>
    <col min="3" max="3" width="50.6640625" customWidth="1"/>
    <col min="5" max="5" width="63" customWidth="1"/>
  </cols>
  <sheetData>
    <row r="3" spans="2:11" x14ac:dyDescent="0.3">
      <c r="B3" s="124" t="s">
        <v>266</v>
      </c>
      <c r="C3" s="124"/>
    </row>
    <row r="4" spans="2:11" ht="27" customHeight="1" x14ac:dyDescent="0.3">
      <c r="B4" s="120" t="s">
        <v>265</v>
      </c>
      <c r="C4" s="120"/>
      <c r="E4" s="6"/>
    </row>
    <row r="5" spans="2:11" ht="22.8" customHeight="1" x14ac:dyDescent="0.3">
      <c r="B5" s="120" t="s">
        <v>9</v>
      </c>
      <c r="C5" s="90" t="s">
        <v>278</v>
      </c>
    </row>
    <row r="6" spans="2:11" ht="22.8" customHeight="1" x14ac:dyDescent="0.3">
      <c r="B6" s="120"/>
      <c r="C6" s="90" t="s">
        <v>277</v>
      </c>
    </row>
    <row r="7" spans="2:11" ht="22.8" customHeight="1" x14ac:dyDescent="0.3">
      <c r="B7" s="120"/>
      <c r="C7" s="90" t="s">
        <v>276</v>
      </c>
      <c r="K7" s="2"/>
    </row>
    <row r="8" spans="2:11" ht="22.8" customHeight="1" x14ac:dyDescent="0.3">
      <c r="B8" s="120"/>
      <c r="C8" s="90" t="s">
        <v>275</v>
      </c>
    </row>
    <row r="9" spans="2:11" ht="22.8" customHeight="1" x14ac:dyDescent="0.3">
      <c r="B9" s="91"/>
      <c r="C9" s="91"/>
    </row>
    <row r="10" spans="2:11" ht="22.8" customHeight="1" x14ac:dyDescent="0.3">
      <c r="B10" s="120" t="s">
        <v>10</v>
      </c>
      <c r="C10" s="90" t="s">
        <v>274</v>
      </c>
    </row>
    <row r="11" spans="2:11" ht="22.8" customHeight="1" x14ac:dyDescent="0.3">
      <c r="B11" s="120"/>
      <c r="C11" s="90" t="s">
        <v>273</v>
      </c>
    </row>
    <row r="12" spans="2:11" ht="22.8" customHeight="1" x14ac:dyDescent="0.3">
      <c r="B12" s="120"/>
      <c r="C12" s="90" t="s">
        <v>272</v>
      </c>
    </row>
    <row r="13" spans="2:11" ht="22.8" customHeight="1" x14ac:dyDescent="0.3">
      <c r="B13" s="120"/>
      <c r="C13" s="90" t="s">
        <v>271</v>
      </c>
    </row>
    <row r="14" spans="2:11" ht="22.8" customHeight="1" x14ac:dyDescent="0.3">
      <c r="B14" s="91"/>
      <c r="C14" s="91"/>
    </row>
    <row r="15" spans="2:11" ht="22.8" customHeight="1" x14ac:dyDescent="0.3">
      <c r="B15" s="121" t="s">
        <v>12</v>
      </c>
      <c r="C15" s="90" t="s">
        <v>270</v>
      </c>
    </row>
    <row r="16" spans="2:11" ht="22.8" customHeight="1" x14ac:dyDescent="0.3">
      <c r="B16" s="122"/>
      <c r="C16" s="90" t="s">
        <v>269</v>
      </c>
    </row>
    <row r="17" spans="2:3" ht="22.8" customHeight="1" x14ac:dyDescent="0.3">
      <c r="B17" s="122"/>
      <c r="C17" s="90" t="s">
        <v>268</v>
      </c>
    </row>
    <row r="18" spans="2:3" ht="22.8" customHeight="1" x14ac:dyDescent="0.3">
      <c r="B18" s="123"/>
      <c r="C18" s="90" t="s">
        <v>267</v>
      </c>
    </row>
  </sheetData>
  <mergeCells count="5">
    <mergeCell ref="B5:B8"/>
    <mergeCell ref="B10:B13"/>
    <mergeCell ref="B15:B18"/>
    <mergeCell ref="B4:C4"/>
    <mergeCell ref="B3:C3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 1</vt:lpstr>
      <vt:lpstr>Daily Scrum</vt:lpstr>
      <vt:lpstr>Asignación de responsabilidades</vt:lpstr>
      <vt:lpstr>Revisión y retrospectiva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Alvarez</dc:creator>
  <cp:lastModifiedBy>Diana Alvarez</cp:lastModifiedBy>
  <dcterms:created xsi:type="dcterms:W3CDTF">2025-09-10T23:32:22Z</dcterms:created>
  <dcterms:modified xsi:type="dcterms:W3CDTF">2025-11-30T03:35:27Z</dcterms:modified>
</cp:coreProperties>
</file>