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ilianstark/Library/Mobile Documents/com~apple~CloudDocs/Dokumente/Studium Gesamt/Studium/8. Semester/Python/Statikprogramm/datenbank/"/>
    </mc:Choice>
  </mc:AlternateContent>
  <xr:revisionPtr revIDLastSave="0" documentId="13_ncr:1_{652D6390-C542-CE46-9D3C-C092D983766B}" xr6:coauthVersionLast="47" xr6:coauthVersionMax="47" xr10:uidLastSave="{00000000-0000-0000-0000-000000000000}"/>
  <bookViews>
    <workbookView xWindow="3780" yWindow="3160" windowWidth="27440" windowHeight="16240" xr2:uid="{E19696E2-BA4F-C744-A6C9-6044DFB7EB02}"/>
  </bookViews>
  <sheets>
    <sheet name="si_beiwerte" sheetId="1" r:id="rId1"/>
    <sheet name="nkl_kmod" sheetId="2" r:id="rId2"/>
    <sheet name="materials" sheetId="8" r:id="rId3"/>
    <sheet name="Sonstiges" sheetId="5" r:id="rId4"/>
    <sheet name="backup materials" sheetId="6" r:id="rId5"/>
    <sheet name="materials_norm" sheetId="7" r:id="rId6"/>
    <sheet name="History " sheetId="4" r:id="rId7"/>
  </sheets>
  <definedNames>
    <definedName name="ExterneDaten_1" localSheetId="2" hidden="1">materials!$B$1:$I$118</definedName>
    <definedName name="ExterneDaten_1" localSheetId="5" hidden="1">materials_norm!$A$1:$V$190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E6" i="6" l="1"/>
  <c r="GD6" i="6"/>
  <c r="GC6" i="6"/>
  <c r="GB6" i="6"/>
  <c r="GA6" i="6"/>
  <c r="FZ6" i="6"/>
  <c r="FY6" i="6"/>
  <c r="FX6" i="6"/>
  <c r="FW6" i="6"/>
  <c r="FV6" i="6"/>
  <c r="FU6" i="6"/>
  <c r="FT6" i="6"/>
  <c r="FS6" i="6"/>
  <c r="FR6" i="6"/>
  <c r="FQ6" i="6"/>
  <c r="FP6" i="6"/>
  <c r="FO6" i="6"/>
  <c r="FN6" i="6"/>
  <c r="FM6" i="6"/>
  <c r="FL6" i="6"/>
  <c r="FK6" i="6"/>
  <c r="FJ6" i="6"/>
  <c r="FI6" i="6"/>
  <c r="FH6" i="6"/>
  <c r="FG6" i="6"/>
  <c r="FF6" i="6"/>
  <c r="FE6" i="6"/>
  <c r="FD6" i="6"/>
  <c r="FC6" i="6"/>
  <c r="FB6" i="6"/>
  <c r="FA6" i="6"/>
  <c r="EZ6" i="6"/>
  <c r="EY6" i="6"/>
  <c r="EX6" i="6"/>
  <c r="EW6" i="6"/>
  <c r="EV6" i="6"/>
  <c r="EU6" i="6"/>
  <c r="ET6" i="6"/>
  <c r="ES6" i="6"/>
  <c r="ER6" i="6"/>
  <c r="EQ6" i="6"/>
  <c r="EP6" i="6"/>
  <c r="EO6" i="6"/>
  <c r="EN6" i="6"/>
  <c r="EM6" i="6"/>
  <c r="EL6" i="6"/>
  <c r="EK6" i="6"/>
  <c r="EJ6" i="6"/>
  <c r="EI6" i="6"/>
  <c r="EH6" i="6"/>
  <c r="EG6" i="6"/>
  <c r="EF6" i="6"/>
  <c r="EE6" i="6"/>
  <c r="ED6" i="6"/>
  <c r="EC6" i="6"/>
  <c r="EB6" i="6"/>
  <c r="EA6" i="6"/>
  <c r="DZ6" i="6"/>
  <c r="DY6" i="6"/>
  <c r="DX6" i="6"/>
  <c r="DW6" i="6"/>
  <c r="DV6" i="6"/>
  <c r="DU6" i="6"/>
  <c r="DT6" i="6"/>
  <c r="DS6" i="6"/>
  <c r="DR6" i="6"/>
  <c r="DQ6" i="6"/>
  <c r="DP6" i="6"/>
  <c r="DO6" i="6"/>
  <c r="DN6" i="6"/>
  <c r="DM6" i="6"/>
  <c r="DL6" i="6"/>
  <c r="DK6" i="6"/>
  <c r="DJ6" i="6"/>
  <c r="DI6" i="6"/>
  <c r="DH6" i="6"/>
  <c r="DG6" i="6"/>
  <c r="DF6" i="6"/>
  <c r="DE6" i="6"/>
  <c r="DD6" i="6"/>
  <c r="DC6" i="6"/>
  <c r="DB6" i="6"/>
  <c r="DA6" i="6"/>
  <c r="CZ6" i="6"/>
  <c r="CY6" i="6"/>
  <c r="CX6" i="6"/>
  <c r="CW6" i="6"/>
  <c r="CV6" i="6"/>
  <c r="CU6" i="6"/>
  <c r="CT6" i="6"/>
  <c r="CS6" i="6"/>
  <c r="CR6" i="6"/>
  <c r="CQ6" i="6"/>
  <c r="CP6" i="6"/>
  <c r="CO6" i="6"/>
  <c r="CN6" i="6"/>
  <c r="CM6" i="6"/>
  <c r="CL6" i="6"/>
  <c r="CK6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I19" i="5"/>
  <c r="H19" i="5"/>
  <c r="G19" i="5"/>
  <c r="F19" i="5"/>
  <c r="E19" i="5"/>
  <c r="I18" i="5"/>
  <c r="H18" i="5"/>
  <c r="G18" i="5"/>
  <c r="F18" i="5"/>
  <c r="E18" i="5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82929-663C-6B49-AA4B-5C2EB1981FBF}" keepAlive="1" name="Abfrage - Holz und Holzwerkstoffe" description="Verbindung mit der Abfrage 'Holz und Holzwerkstoffe' in der Arbeitsmappe." type="5" refreshedVersion="8" background="1" saveData="1">
    <dbPr connection="Provider=Microsoft.Mashup.OleDb.1;Data Source=$Workbook$;Location=&quot;Holz und Holzwerkstoffe&quot;;Extended Properties=&quot;&quot;" command="SELECT * FROM [Holz und Holzwerkstoffe]"/>
  </connection>
  <connection id="2" xr16:uid="{CA822D5A-308F-484C-8B2B-35DB148F8C92}" keepAlive="1" name="Abfrage - Holz und Holzwerkstoffe (2)" description="Verbindung mit der Abfrage 'Holz und Holzwerkstoffe (2)' in der Arbeitsmappe." type="5" refreshedVersion="8" background="1" saveData="1">
    <dbPr connection="Provider=Microsoft.Mashup.OleDb.1;Data Source=$Workbook$;Location=&quot;Holz und Holzwerkstoffe (2)&quot;;Extended Properties=&quot;&quot;" command="SELECT * FROM [Holz und Holzwerkstoffe (2)]"/>
  </connection>
</connections>
</file>

<file path=xl/sharedStrings.xml><?xml version="1.0" encoding="utf-8"?>
<sst xmlns="http://schemas.openxmlformats.org/spreadsheetml/2006/main" count="2325" uniqueCount="492">
  <si>
    <t>Stand normative Werte:</t>
  </si>
  <si>
    <t>Stand letzte nicht-normative Änderung:</t>
  </si>
  <si>
    <t>Holz und Holzwerkstoffe</t>
  </si>
  <si>
    <t>Materialkategorie</t>
  </si>
  <si>
    <t>Vollholz aus NH</t>
  </si>
  <si>
    <t>Vollholz aus LH</t>
  </si>
  <si>
    <t>Brettschichtholz</t>
  </si>
  <si>
    <t>BauBuche Träger</t>
  </si>
  <si>
    <t>BauBuche Platte</t>
  </si>
  <si>
    <t>Furnierschichtholz Kerto</t>
  </si>
  <si>
    <t>Furnierschichtholz Steico</t>
  </si>
  <si>
    <t>Sperrholz</t>
  </si>
  <si>
    <t>Holzfaserplatte, hart</t>
  </si>
  <si>
    <t>OSB/2</t>
  </si>
  <si>
    <t>OSB/3</t>
  </si>
  <si>
    <t>OSB/4</t>
  </si>
  <si>
    <t>Kunstharzgebundene Spanplatte P4</t>
  </si>
  <si>
    <t>Kunstharzgebundene Spanplatte P5</t>
  </si>
  <si>
    <t>Kunstharzgebundene Spanplatte P6</t>
  </si>
  <si>
    <t>Fermacell Gipsfaserplatte</t>
  </si>
  <si>
    <t>Normativer Bezug</t>
  </si>
  <si>
    <t>DIN EN 338:2016-07, Tab. 1</t>
  </si>
  <si>
    <t>DIN EN 338:2016-07, Tab. 3</t>
  </si>
  <si>
    <t>DIN EN 14080:2013-09, Tab. 4</t>
  </si>
  <si>
    <t>DIN EN 14080:2013-09, Tab. 5</t>
  </si>
  <si>
    <t>ETA-14/0354 (vom 20.09.2021) mit Leistungserklärung (vom 25.02.2021)</t>
  </si>
  <si>
    <t>Z-9.1-838 (vom 19.09.2018) mit Leistungserklärung (vom 27.07.2018)</t>
  </si>
  <si>
    <t>Z-9.1-847 (vom 07.05.2019)</t>
  </si>
  <si>
    <t>Z-9.1-842 (vom 20.02.2019)</t>
  </si>
  <si>
    <t>DIN 20000-1:2017-06, Tab. 1</t>
  </si>
  <si>
    <t>DIN 20000-1:2017-06, Tab. 2</t>
  </si>
  <si>
    <t>DIN EN 12369-1:2001-04, Tab. 8</t>
  </si>
  <si>
    <t>DIN EN 12369-1:2001-04, Tab. 9</t>
  </si>
  <si>
    <t>DIN EN 12369-1:2001-04, Tab. 2</t>
  </si>
  <si>
    <t>DIN EN 12369-1:2001-04, Tab. 3</t>
  </si>
  <si>
    <t>DIN EN 12369-1:2001-04, Tab. 4</t>
  </si>
  <si>
    <t>DIN EN 12369-1:2001-04, Tab. 5</t>
  </si>
  <si>
    <t>DIN EN 12369-1:2001-04, Tab. 6</t>
  </si>
  <si>
    <t>ETA-03/0050 (vom 31. Januar 2020)</t>
  </si>
  <si>
    <t>Festigkeitsklasse</t>
  </si>
  <si>
    <t>C14</t>
  </si>
  <si>
    <t>C16</t>
  </si>
  <si>
    <t>C18</t>
  </si>
  <si>
    <t>C20</t>
  </si>
  <si>
    <t>C22</t>
  </si>
  <si>
    <t>C24</t>
  </si>
  <si>
    <t>C27</t>
  </si>
  <si>
    <t>C30</t>
  </si>
  <si>
    <t>C35</t>
  </si>
  <si>
    <t>C40</t>
  </si>
  <si>
    <t>C45</t>
  </si>
  <si>
    <t>C50</t>
  </si>
  <si>
    <t>D18</t>
  </si>
  <si>
    <t>D24</t>
  </si>
  <si>
    <t>D27</t>
  </si>
  <si>
    <t>D30</t>
  </si>
  <si>
    <t>D35</t>
  </si>
  <si>
    <t>D40</t>
  </si>
  <si>
    <t>D45</t>
  </si>
  <si>
    <t>D50</t>
  </si>
  <si>
    <t>D55</t>
  </si>
  <si>
    <t>D60</t>
  </si>
  <si>
    <t>D65</t>
  </si>
  <si>
    <t>D70</t>
  </si>
  <si>
    <t>D75</t>
  </si>
  <si>
    <t>D80</t>
  </si>
  <si>
    <t>GL20c</t>
  </si>
  <si>
    <t>GL22c</t>
  </si>
  <si>
    <t>GL24c</t>
  </si>
  <si>
    <t>GL26c</t>
  </si>
  <si>
    <t>GL28c</t>
  </si>
  <si>
    <t>GL30c</t>
  </si>
  <si>
    <t>GL32c</t>
  </si>
  <si>
    <t>GL20h</t>
  </si>
  <si>
    <t>GL22h</t>
  </si>
  <si>
    <t>GL24h</t>
  </si>
  <si>
    <t>GL26h</t>
  </si>
  <si>
    <t>GL28h</t>
  </si>
  <si>
    <t>GL30h</t>
  </si>
  <si>
    <t>GL32h</t>
  </si>
  <si>
    <t>GL75</t>
  </si>
  <si>
    <t>S, 20 ≤ t ≤ 80</t>
  </si>
  <si>
    <t>Q, t ≤ 24</t>
  </si>
  <si>
    <t>Q, 27 ≤ t ≤ 66</t>
  </si>
  <si>
    <t>S, 21 ≤ t ≤ 66</t>
  </si>
  <si>
    <t>Kerto S, 21 ≤ t ≤ 90</t>
  </si>
  <si>
    <t>Kerto Q, 21 ≤ t ≤ 24</t>
  </si>
  <si>
    <t>Kerto Q, 27 ≤ t ≤ 75</t>
  </si>
  <si>
    <t>Kerto Qp, 39 ≤ t ≤ 51</t>
  </si>
  <si>
    <t>Kerto Qp, 54 ≤ t ≤ 75</t>
  </si>
  <si>
    <t>LVL R, 21 ≤ t ≤ 90</t>
  </si>
  <si>
    <t>LVL RL, 21 ≤ t ≤ 90</t>
  </si>
  <si>
    <t>LVL RS, 21 ≤ t ≤ 90</t>
  </si>
  <si>
    <t>LVL X, 21 ≤ t ≤ 24</t>
  </si>
  <si>
    <t>LVL X, 27 ≤ t ≤ 75</t>
  </si>
  <si>
    <t>F20/10 E40/20, 0°</t>
  </si>
  <si>
    <t>F20/10 E40/20, 90°</t>
  </si>
  <si>
    <t>F20/15 E30/25, 0°</t>
  </si>
  <si>
    <t>F20/15 E30/25, 90°</t>
  </si>
  <si>
    <t>F40/30 E60/40, 0°</t>
  </si>
  <si>
    <t>F40/30 E60/40, 90°</t>
  </si>
  <si>
    <t>F50/25 E70/25, 0°</t>
  </si>
  <si>
    <t>F50/25 E70/25, 90°</t>
  </si>
  <si>
    <t>F60/10 E90/10, 0°</t>
  </si>
  <si>
    <t>F60/10 E90/10, 90°</t>
  </si>
  <si>
    <t>F50/55 E70/25, 90°</t>
  </si>
  <si>
    <t>HB.HLA2, 3,5 &lt; t ≤ 5,5</t>
  </si>
  <si>
    <t>HB.HLA2, t &gt; 5,5</t>
  </si>
  <si>
    <t>MBH.LA2, t ≤ 10</t>
  </si>
  <si>
    <t>MBH.LA2, t &gt; 10</t>
  </si>
  <si>
    <t>OSB/2, 6 &lt; t ≤ 10, 0°</t>
  </si>
  <si>
    <t>OSB/2, 6 &lt; t ≤ 10, 90°</t>
  </si>
  <si>
    <t>OSB/2, 10 &lt; t ≤ 18, 0°</t>
  </si>
  <si>
    <t>OSB/2, 10 &lt; t ≤ 18, 90°</t>
  </si>
  <si>
    <t>OSB/2, 18 &lt; t ≤ 25, 0°</t>
  </si>
  <si>
    <t>OSB/2, 18 &lt; t ≤ 25, 90°</t>
  </si>
  <si>
    <t>OSB/3, 6 &lt; t ≤ 10, 0°</t>
  </si>
  <si>
    <t>OSB/3, 6 &lt; t ≤ 10, 90°</t>
  </si>
  <si>
    <t>OSB/3, 10 &lt; t ≤ 18, 0°</t>
  </si>
  <si>
    <t>OSB/3, 10 &lt; t ≤ 18, 90°</t>
  </si>
  <si>
    <t>OSB/3, 18 &lt; t ≤ 25, 0°</t>
  </si>
  <si>
    <t>OSB/3, 18 &lt; t ≤ 25, 90°</t>
  </si>
  <si>
    <t>OSB/4, 6 &lt; t ≤ 10, 0°</t>
  </si>
  <si>
    <t>OSB/4, 6 &lt; t ≤ 10, 90°</t>
  </si>
  <si>
    <t>OSB/4, 10 &lt; t ≤ 18, 0°</t>
  </si>
  <si>
    <t>OSB/4, 10 &lt; t ≤ 18, 90°</t>
  </si>
  <si>
    <t>OSB/4, 18 &lt; t ≤ 25, 0°</t>
  </si>
  <si>
    <t>OSB/4, 18 &lt; t ≤ 25, 90°</t>
  </si>
  <si>
    <t>P4, 6 &lt; t ≤ 13</t>
  </si>
  <si>
    <t>P4, 13 &lt; t ≤ 20</t>
  </si>
  <si>
    <t>P4, 20 &lt; t ≤ 25</t>
  </si>
  <si>
    <t>P4, 25 &lt; t ≤ 32</t>
  </si>
  <si>
    <t>P4, 32 &lt; t ≤ 40</t>
  </si>
  <si>
    <t>P4, t &gt; 40</t>
  </si>
  <si>
    <t>P5, 6 &lt; t ≤ 13</t>
  </si>
  <si>
    <t>P5, 13 &lt; t ≤ 20</t>
  </si>
  <si>
    <t>P5, 20 &lt; t ≤ 25</t>
  </si>
  <si>
    <t>P5, 25 &lt; t ≤ 32</t>
  </si>
  <si>
    <t>P5, 32 &lt; t ≤ 40</t>
  </si>
  <si>
    <t>P5, t &gt; 40</t>
  </si>
  <si>
    <t>P6, 6 &lt; t ≤ 13</t>
  </si>
  <si>
    <t>P6, 13 &lt; t ≤ 20</t>
  </si>
  <si>
    <t>P6, 20 &lt; t ≤ 25</t>
  </si>
  <si>
    <t>P6, 25 &lt; t ≤ 32</t>
  </si>
  <si>
    <t>P6, 32 &lt; t ≤ 40</t>
  </si>
  <si>
    <t>P6, t &gt; 40</t>
  </si>
  <si>
    <t>t = 10</t>
  </si>
  <si>
    <t>t = 12,5</t>
  </si>
  <si>
    <t>t = 15</t>
  </si>
  <si>
    <t>t = 18</t>
  </si>
  <si>
    <t>t = 22</t>
  </si>
  <si>
    <t>t = 25</t>
  </si>
  <si>
    <t>t = 28</t>
  </si>
  <si>
    <t>t = 30</t>
  </si>
  <si>
    <t>Beanspruchungsrichtung</t>
  </si>
  <si>
    <t>Plattenbeanspruchung</t>
  </si>
  <si>
    <t>Scheibenbeanspruchung</t>
  </si>
  <si>
    <t>Festigkeitsklasse mit Beanspruchungsrichtung</t>
  </si>
  <si>
    <t>Biegung</t>
  </si>
  <si>
    <r>
      <t>f</t>
    </r>
    <r>
      <rPr>
        <vertAlign val="subscript"/>
        <sz val="8"/>
        <color theme="1"/>
        <rFont val="Century Gothic"/>
        <family val="2"/>
      </rPr>
      <t>m,k</t>
    </r>
  </si>
  <si>
    <t>[N/mm²]</t>
  </si>
  <si>
    <t>Zug in Faserrichtung</t>
  </si>
  <si>
    <r>
      <t>f</t>
    </r>
    <r>
      <rPr>
        <vertAlign val="subscript"/>
        <sz val="8"/>
        <color theme="1"/>
        <rFont val="Century Gothic"/>
        <family val="2"/>
      </rPr>
      <t>t,0,k</t>
    </r>
  </si>
  <si>
    <t>Zug rechtwinklig zur Faserrichtung</t>
  </si>
  <si>
    <r>
      <t>f</t>
    </r>
    <r>
      <rPr>
        <vertAlign val="subscript"/>
        <sz val="8"/>
        <color theme="1"/>
        <rFont val="Century Gothic"/>
        <family val="2"/>
      </rPr>
      <t>t,90,k</t>
    </r>
  </si>
  <si>
    <t>Druck in Faserrichtung</t>
  </si>
  <si>
    <r>
      <t>f</t>
    </r>
    <r>
      <rPr>
        <vertAlign val="subscript"/>
        <sz val="8"/>
        <color theme="1"/>
        <rFont val="Century Gothic"/>
        <family val="2"/>
      </rPr>
      <t>c,0,k</t>
    </r>
  </si>
  <si>
    <t>Druck rechtwinklig zur Faserrichtung</t>
  </si>
  <si>
    <r>
      <t>f</t>
    </r>
    <r>
      <rPr>
        <vertAlign val="subscript"/>
        <sz val="8"/>
        <color theme="1"/>
        <rFont val="Century Gothic"/>
        <family val="2"/>
      </rPr>
      <t>c,90,k</t>
    </r>
  </si>
  <si>
    <t>Schub</t>
  </si>
  <si>
    <r>
      <t>f</t>
    </r>
    <r>
      <rPr>
        <vertAlign val="subscript"/>
        <sz val="8"/>
        <color theme="1"/>
        <rFont val="Century Gothic"/>
        <family val="2"/>
      </rPr>
      <t>v,k</t>
    </r>
  </si>
  <si>
    <t>Rollschubfestigkeit</t>
  </si>
  <si>
    <r>
      <t>f</t>
    </r>
    <r>
      <rPr>
        <vertAlign val="subscript"/>
        <sz val="8"/>
        <color theme="1"/>
        <rFont val="Century Gothic"/>
        <family val="2"/>
      </rPr>
      <t>v,r,k</t>
    </r>
  </si>
  <si>
    <t>Elastizitätsmodul Biegung 0° - Mittelwert</t>
  </si>
  <si>
    <r>
      <t>E</t>
    </r>
    <r>
      <rPr>
        <vertAlign val="subscript"/>
        <sz val="8"/>
        <color theme="1"/>
        <rFont val="Century Gothic"/>
        <family val="2"/>
      </rPr>
      <t>m,0,mean</t>
    </r>
  </si>
  <si>
    <t>Elastizitätsmodul Biegung 0° - 5%-Fraktile</t>
  </si>
  <si>
    <r>
      <t>E</t>
    </r>
    <r>
      <rPr>
        <vertAlign val="subscript"/>
        <sz val="8"/>
        <color theme="1"/>
        <rFont val="Century Gothic"/>
        <family val="2"/>
      </rPr>
      <t>m,0,05</t>
    </r>
  </si>
  <si>
    <t>Elastizitätsmodul Biegung 90° - Mittelwert</t>
  </si>
  <si>
    <r>
      <t>E</t>
    </r>
    <r>
      <rPr>
        <vertAlign val="subscript"/>
        <sz val="8"/>
        <color theme="1"/>
        <rFont val="Century Gothic"/>
        <family val="2"/>
      </rPr>
      <t>90,mean</t>
    </r>
  </si>
  <si>
    <t>Elastizitätsmodul Biegung 90° - 5%-Fraktile</t>
  </si>
  <si>
    <r>
      <t>E</t>
    </r>
    <r>
      <rPr>
        <vertAlign val="subscript"/>
        <sz val="8"/>
        <color theme="1"/>
        <rFont val="Century Gothic"/>
        <family val="2"/>
      </rPr>
      <t>90,05</t>
    </r>
  </si>
  <si>
    <t>Schubmodul - Mittelwert</t>
  </si>
  <si>
    <r>
      <t>G</t>
    </r>
    <r>
      <rPr>
        <vertAlign val="subscript"/>
        <sz val="8"/>
        <color theme="1"/>
        <rFont val="Century Gothic"/>
        <family val="2"/>
      </rPr>
      <t>mean</t>
    </r>
  </si>
  <si>
    <t>Schubmodul - 5%-Fraktile</t>
  </si>
  <si>
    <r>
      <t>G</t>
    </r>
    <r>
      <rPr>
        <vertAlign val="subscript"/>
        <sz val="8"/>
        <color theme="1"/>
        <rFont val="Century Gothic"/>
        <family val="2"/>
      </rPr>
      <t>05</t>
    </r>
  </si>
  <si>
    <t>Rollschubmodul - Mittelwert</t>
  </si>
  <si>
    <r>
      <t>G</t>
    </r>
    <r>
      <rPr>
        <vertAlign val="subscript"/>
        <sz val="8"/>
        <color theme="1"/>
        <rFont val="Century Gothic"/>
        <family val="2"/>
      </rPr>
      <t>r,mean</t>
    </r>
  </si>
  <si>
    <t>Rollschubmodul - 5%-Fraktile</t>
  </si>
  <si>
    <r>
      <t>G</t>
    </r>
    <r>
      <rPr>
        <vertAlign val="subscript"/>
        <sz val="8"/>
        <color theme="1"/>
        <rFont val="Century Gothic"/>
        <family val="2"/>
      </rPr>
      <t>r,05</t>
    </r>
  </si>
  <si>
    <t>Rohdichte</t>
  </si>
  <si>
    <r>
      <rPr>
        <sz val="8"/>
        <color theme="1"/>
        <rFont val="Symbol"/>
        <family val="1"/>
        <charset val="2"/>
      </rPr>
      <t>r</t>
    </r>
    <r>
      <rPr>
        <vertAlign val="subscript"/>
        <sz val="8"/>
        <color theme="1"/>
        <rFont val="Century Gothic"/>
        <family val="2"/>
      </rPr>
      <t>k</t>
    </r>
  </si>
  <si>
    <t>[kg/m³]</t>
  </si>
  <si>
    <t>Rohdichte - Mittelwert</t>
  </si>
  <si>
    <r>
      <rPr>
        <sz val="8"/>
        <color theme="1"/>
        <rFont val="Symbol"/>
        <family val="1"/>
        <charset val="2"/>
      </rPr>
      <t>r</t>
    </r>
    <r>
      <rPr>
        <vertAlign val="subscript"/>
        <sz val="8"/>
        <color theme="1"/>
        <rFont val="Century Gothic"/>
        <family val="2"/>
      </rPr>
      <t>mean</t>
    </r>
  </si>
  <si>
    <t>NKL</t>
  </si>
  <si>
    <t>KLED</t>
  </si>
  <si>
    <r>
      <t>k</t>
    </r>
    <r>
      <rPr>
        <vertAlign val="subscript"/>
        <sz val="8"/>
        <color theme="1"/>
        <rFont val="Century Gothic"/>
        <family val="2"/>
      </rPr>
      <t>def</t>
    </r>
  </si>
  <si>
    <t>ständig</t>
  </si>
  <si>
    <t>lang</t>
  </si>
  <si>
    <t>mittel</t>
  </si>
  <si>
    <t>kurz</t>
  </si>
  <si>
    <t>kurz/sehr kurz</t>
  </si>
  <si>
    <t>sehr kurz</t>
  </si>
  <si>
    <t>Nutzlast Kat. A: Wohnraum</t>
  </si>
  <si>
    <t>Nutzlast Kat. B: Büro</t>
  </si>
  <si>
    <t>Nutzlast Kat. C: Versammlungsraum</t>
  </si>
  <si>
    <t>Nutzlast Kat. D: Verkaufsraum</t>
  </si>
  <si>
    <t>Nutzlast Kat. E: Lagerraum</t>
  </si>
  <si>
    <t>Nutzlast Kat. F: Verkehrsflächen leicht</t>
  </si>
  <si>
    <t>Nutzlast Kat. G: Verkehrsflächen schwer</t>
  </si>
  <si>
    <t>Nutzlast Kat. H: Dächer</t>
  </si>
  <si>
    <t>Schneelast bis 1.000 m</t>
  </si>
  <si>
    <t>Schneelast ab 1.000 m</t>
  </si>
  <si>
    <t>Windlast</t>
  </si>
  <si>
    <t>Werkstoffe Schrauben/Bolzen/Passbolzen</t>
  </si>
  <si>
    <t>Nach DIN EN 1993-1-8:2010-12, Tab. 3.1</t>
  </si>
  <si>
    <t>4.6</t>
  </si>
  <si>
    <t>4.8</t>
  </si>
  <si>
    <t>5.6</t>
  </si>
  <si>
    <t>5.8</t>
  </si>
  <si>
    <t>6.8</t>
  </si>
  <si>
    <t>8.8</t>
  </si>
  <si>
    <t>10.9</t>
  </si>
  <si>
    <t>Streckgrenze</t>
  </si>
  <si>
    <r>
      <t>f</t>
    </r>
    <r>
      <rPr>
        <vertAlign val="subscript"/>
        <sz val="8"/>
        <color theme="1"/>
        <rFont val="Century Gothic"/>
        <family val="2"/>
      </rPr>
      <t>yb</t>
    </r>
  </si>
  <si>
    <t>Zugfestigkeit</t>
  </si>
  <si>
    <r>
      <t>f</t>
    </r>
    <r>
      <rPr>
        <vertAlign val="subscript"/>
        <sz val="8"/>
        <color theme="1"/>
        <rFont val="Century Gothic"/>
        <family val="2"/>
      </rPr>
      <t>ub</t>
    </r>
  </si>
  <si>
    <t>Stahlgüten (Stabdübel/Blech)</t>
  </si>
  <si>
    <t>Nach DIN EN 1993-1-1:2010-12, Tab. 3.1</t>
  </si>
  <si>
    <t>S 235</t>
  </si>
  <si>
    <t>S 275</t>
  </si>
  <si>
    <t>S 355</t>
  </si>
  <si>
    <t>S 450</t>
  </si>
  <si>
    <r>
      <t>f</t>
    </r>
    <r>
      <rPr>
        <vertAlign val="subscript"/>
        <sz val="8"/>
        <color theme="1"/>
        <rFont val="Century Gothic"/>
        <family val="2"/>
      </rPr>
      <t>y,k</t>
    </r>
  </si>
  <si>
    <r>
      <t>f</t>
    </r>
    <r>
      <rPr>
        <vertAlign val="subscript"/>
        <sz val="8"/>
        <color theme="1"/>
        <rFont val="Century Gothic"/>
        <family val="2"/>
      </rPr>
      <t>u,k</t>
    </r>
  </si>
  <si>
    <t>U-Scheiben (nach DIN 1052:2008-12)</t>
  </si>
  <si>
    <t>Schraubenbolzen</t>
  </si>
  <si>
    <t>D</t>
  </si>
  <si>
    <t>M24</t>
  </si>
  <si>
    <t>Innendurchmesser</t>
  </si>
  <si>
    <t>d</t>
  </si>
  <si>
    <t>mm</t>
  </si>
  <si>
    <t>Außendurchmesser</t>
  </si>
  <si>
    <r>
      <t>d</t>
    </r>
    <r>
      <rPr>
        <vertAlign val="subscript"/>
        <sz val="8"/>
        <color theme="1"/>
        <rFont val="Century Gothic"/>
        <family val="2"/>
      </rPr>
      <t>2</t>
    </r>
  </si>
  <si>
    <t>Dicke</t>
  </si>
  <si>
    <t>h</t>
  </si>
  <si>
    <t>Bruttofläche</t>
  </si>
  <si>
    <r>
      <t>A</t>
    </r>
    <r>
      <rPr>
        <vertAlign val="subscript"/>
        <sz val="8"/>
        <color theme="1"/>
        <rFont val="Century Gothic"/>
        <family val="2"/>
      </rPr>
      <t>Brutto</t>
    </r>
  </si>
  <si>
    <t>mm²</t>
  </si>
  <si>
    <t>Nettofläche</t>
  </si>
  <si>
    <r>
      <t>A</t>
    </r>
    <r>
      <rPr>
        <vertAlign val="subscript"/>
        <sz val="8"/>
        <color theme="1"/>
        <rFont val="Century Gothic"/>
        <family val="2"/>
      </rPr>
      <t>Netto</t>
    </r>
  </si>
  <si>
    <t>U-Scheiben (nach DIN EN ISO 7094:2000-12)</t>
  </si>
  <si>
    <t>Gewinde-Nenndurchmesser</t>
  </si>
  <si>
    <t>Lochdurchmesser</t>
  </si>
  <si>
    <r>
      <t>d</t>
    </r>
    <r>
      <rPr>
        <vertAlign val="subscript"/>
        <sz val="8"/>
        <color theme="1"/>
        <rFont val="Century Gothic"/>
        <family val="2"/>
      </rPr>
      <t>1</t>
    </r>
  </si>
  <si>
    <t>Beton</t>
  </si>
  <si>
    <t>Nach DIN EN 1992-1-1:2011-01</t>
  </si>
  <si>
    <t>C12/15</t>
  </si>
  <si>
    <t>C16/20</t>
  </si>
  <si>
    <t>C20/25</t>
  </si>
  <si>
    <t>C25/30</t>
  </si>
  <si>
    <t>C30/37</t>
  </si>
  <si>
    <t>C35/45</t>
  </si>
  <si>
    <t>C40/50</t>
  </si>
  <si>
    <t>C45/55</t>
  </si>
  <si>
    <t>C50/60</t>
  </si>
  <si>
    <t>C55/67</t>
  </si>
  <si>
    <t>C60/75</t>
  </si>
  <si>
    <t>C70/85</t>
  </si>
  <si>
    <t>C80/95</t>
  </si>
  <si>
    <t>C90/105</t>
  </si>
  <si>
    <t>Char. Zylinderdruckfestigkeit nach 28 Tagen</t>
  </si>
  <si>
    <r>
      <t>f</t>
    </r>
    <r>
      <rPr>
        <vertAlign val="subscript"/>
        <sz val="8"/>
        <color theme="1"/>
        <rFont val="Century Gothic"/>
        <family val="2"/>
      </rPr>
      <t>ck</t>
    </r>
  </si>
  <si>
    <t>N/mm²</t>
  </si>
  <si>
    <t>Char. Würfeldruckfestigkeit nach 28 Tagen</t>
  </si>
  <si>
    <r>
      <t>f</t>
    </r>
    <r>
      <rPr>
        <vertAlign val="subscript"/>
        <sz val="8"/>
        <color theme="1"/>
        <rFont val="Century Gothic"/>
        <family val="2"/>
      </rPr>
      <t>ck,cube</t>
    </r>
  </si>
  <si>
    <t>Mittelwert der Zylinderdruckfestigkeit</t>
  </si>
  <si>
    <r>
      <t>f</t>
    </r>
    <r>
      <rPr>
        <vertAlign val="subscript"/>
        <sz val="8"/>
        <color theme="1"/>
        <rFont val="Century Gothic"/>
        <family val="2"/>
      </rPr>
      <t>cm</t>
    </r>
  </si>
  <si>
    <t>Mittelwert der zentrischen Zugfestigkeit</t>
  </si>
  <si>
    <r>
      <t>f</t>
    </r>
    <r>
      <rPr>
        <vertAlign val="subscript"/>
        <sz val="8"/>
        <color theme="1"/>
        <rFont val="Century Gothic"/>
        <family val="2"/>
      </rPr>
      <t>ctm</t>
    </r>
  </si>
  <si>
    <t>5% Quantil der zentrischen Zugfestigkeit</t>
  </si>
  <si>
    <r>
      <t>f</t>
    </r>
    <r>
      <rPr>
        <vertAlign val="subscript"/>
        <sz val="8"/>
        <color theme="1"/>
        <rFont val="Century Gothic"/>
        <family val="2"/>
      </rPr>
      <t>ctk,0,05</t>
    </r>
  </si>
  <si>
    <t>95% Quantil der zentrischen Zugfestigkeit</t>
  </si>
  <si>
    <r>
      <t>f</t>
    </r>
    <r>
      <rPr>
        <vertAlign val="subscript"/>
        <sz val="8"/>
        <color theme="1"/>
        <rFont val="Century Gothic"/>
        <family val="2"/>
      </rPr>
      <t>ctk,0,95</t>
    </r>
  </si>
  <si>
    <t>Mittlerer Elastizitätsmodul</t>
  </si>
  <si>
    <r>
      <t>E</t>
    </r>
    <r>
      <rPr>
        <vertAlign val="subscript"/>
        <sz val="8"/>
        <color theme="1"/>
        <rFont val="Century Gothic"/>
        <family val="2"/>
      </rPr>
      <t>cm</t>
    </r>
  </si>
  <si>
    <r>
      <t>Dehnung unter der Maximalspannung f</t>
    </r>
    <r>
      <rPr>
        <vertAlign val="subscript"/>
        <sz val="8"/>
        <color theme="1"/>
        <rFont val="Century Gothic"/>
        <family val="2"/>
      </rPr>
      <t>c</t>
    </r>
  </si>
  <si>
    <r>
      <rPr>
        <sz val="8"/>
        <color theme="1"/>
        <rFont val="Symbol"/>
        <family val="1"/>
        <charset val="2"/>
      </rPr>
      <t>e</t>
    </r>
    <r>
      <rPr>
        <vertAlign val="subscript"/>
        <sz val="8"/>
        <color theme="1"/>
        <rFont val="Century Gothic"/>
        <family val="2"/>
      </rPr>
      <t>c1</t>
    </r>
  </si>
  <si>
    <t>‰</t>
  </si>
  <si>
    <t>Rechnerische Bruchdehnung</t>
  </si>
  <si>
    <r>
      <rPr>
        <sz val="8"/>
        <color theme="1"/>
        <rFont val="Symbol"/>
        <family val="1"/>
        <charset val="2"/>
      </rPr>
      <t>e</t>
    </r>
    <r>
      <rPr>
        <vertAlign val="subscript"/>
        <sz val="8"/>
        <color theme="1"/>
        <rFont val="Century Gothic"/>
        <family val="2"/>
      </rPr>
      <t>cu1</t>
    </r>
  </si>
  <si>
    <r>
      <rPr>
        <sz val="8"/>
        <color theme="1"/>
        <rFont val="Symbol"/>
        <family val="1"/>
        <charset val="2"/>
      </rPr>
      <t>e</t>
    </r>
    <r>
      <rPr>
        <vertAlign val="subscript"/>
        <sz val="8"/>
        <color theme="1"/>
        <rFont val="Century Gothic"/>
        <family val="2"/>
      </rPr>
      <t>c2</t>
    </r>
  </si>
  <si>
    <r>
      <rPr>
        <sz val="8"/>
        <color theme="1"/>
        <rFont val="Symbol"/>
        <family val="1"/>
        <charset val="2"/>
      </rPr>
      <t>e</t>
    </r>
    <r>
      <rPr>
        <vertAlign val="subscript"/>
        <sz val="8"/>
        <color theme="1"/>
        <rFont val="Century Gothic"/>
        <family val="2"/>
      </rPr>
      <t>cu2</t>
    </r>
  </si>
  <si>
    <t>n</t>
  </si>
  <si>
    <r>
      <rPr>
        <sz val="8"/>
        <color theme="1"/>
        <rFont val="Symbol"/>
        <family val="1"/>
        <charset val="2"/>
      </rPr>
      <t>e</t>
    </r>
    <r>
      <rPr>
        <vertAlign val="subscript"/>
        <sz val="8"/>
        <color theme="1"/>
        <rFont val="Century Gothic"/>
        <family val="2"/>
      </rPr>
      <t>c3</t>
    </r>
  </si>
  <si>
    <r>
      <rPr>
        <sz val="8"/>
        <color theme="1"/>
        <rFont val="Symbol"/>
        <family val="1"/>
        <charset val="2"/>
      </rPr>
      <t>e</t>
    </r>
    <r>
      <rPr>
        <vertAlign val="subscript"/>
        <sz val="8"/>
        <color theme="1"/>
        <rFont val="Century Gothic"/>
        <family val="2"/>
      </rPr>
      <t>cu3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</si>
  <si>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</si>
  <si>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</si>
  <si>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</si>
  <si>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</si>
  <si>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</si>
  <si>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</si>
  <si>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</si>
  <si>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</si>
  <si>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</si>
  <si>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</si>
  <si>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</si>
  <si>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</si>
  <si>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</si>
  <si>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</si>
  <si>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</si>
  <si>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</si>
  <si>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</si>
  <si>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</si>
  <si>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</si>
  <si>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</si>
  <si>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</si>
  <si>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</si>
  <si>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fm,k</t>
  </si>
  <si>
    <t>ft,0,k</t>
  </si>
  <si>
    <t>ft,90,k</t>
  </si>
  <si>
    <t>fc,0,k</t>
  </si>
  <si>
    <t>fc,90,k</t>
  </si>
  <si>
    <t>fv,k</t>
  </si>
  <si>
    <t>fv,r,k</t>
  </si>
  <si>
    <t>Em,0,mean</t>
  </si>
  <si>
    <t>Em,0,05</t>
  </si>
  <si>
    <t>E90,mean</t>
  </si>
  <si>
    <t>E90,05</t>
  </si>
  <si>
    <t>Gmean</t>
  </si>
  <si>
    <t>G05</t>
  </si>
  <si>
    <t>Gr,mean</t>
  </si>
  <si>
    <t>Gr,05</t>
  </si>
  <si>
    <t>rk</t>
  </si>
  <si>
    <t>rmean</t>
  </si>
  <si>
    <t>S, 20 ≤ t ≤ 80 (Platte)</t>
  </si>
  <si>
    <t>Q, t ≤ 24 (Platte)</t>
  </si>
  <si>
    <t>Q, 27 ≤ t ≤ 66 (Platte)</t>
  </si>
  <si>
    <t>S, 21 ≤ t ≤ 66 (Scheibe)</t>
  </si>
  <si>
    <t>Q, t ≤ 24 (Scheibe)</t>
  </si>
  <si>
    <t>Q, 27 ≤ t ≤ 66 (Scheibe)</t>
  </si>
  <si>
    <t>Kerto S, 21 ≤ t ≤ 90 (Platte)</t>
  </si>
  <si>
    <t>Kerto Q, 21 ≤ t ≤ 24 (Platte)</t>
  </si>
  <si>
    <t>Kerto Q, 27 ≤ t ≤ 75 (Platte)</t>
  </si>
  <si>
    <t>Kerto Qp, 39 ≤ t ≤ 51 (Platte)</t>
  </si>
  <si>
    <t>Kerto Qp, 54 ≤ t ≤ 75 (Platte)</t>
  </si>
  <si>
    <t>Kerto S, 21 ≤ t ≤ 90 (Scheibe)</t>
  </si>
  <si>
    <t>Kerto Q, 21 ≤ t ≤ 24 (Scheibe)</t>
  </si>
  <si>
    <t>Kerto Q, 27 ≤ t ≤ 75 (Scheibe)</t>
  </si>
  <si>
    <t>Kerto Qp, 39 ≤ t ≤ 51 (Scheibe)</t>
  </si>
  <si>
    <t>Kerto Qp, 54 ≤ t ≤ 75 (Scheibe)</t>
  </si>
  <si>
    <t>LVL R, 21 ≤ t ≤ 90 (Platte)</t>
  </si>
  <si>
    <t>LVL RL, 21 ≤ t ≤ 90 (Platte)</t>
  </si>
  <si>
    <t>LVL RS, 21 ≤ t ≤ 90 (Platte)</t>
  </si>
  <si>
    <t>LVL X, 21 ≤ t ≤ 24 (Platte)</t>
  </si>
  <si>
    <t>LVL X, 27 ≤ t ≤ 75 (Platte)</t>
  </si>
  <si>
    <t>LVL R, 21 ≤ t ≤ 90 (Scheibe)</t>
  </si>
  <si>
    <t>LVL RL, 21 ≤ t ≤ 90 (Scheibe)</t>
  </si>
  <si>
    <t>LVL RS, 21 ≤ t ≤ 90 (Scheibe)</t>
  </si>
  <si>
    <t>LVL X, 21 ≤ t ≤ 24 (Scheibe)</t>
  </si>
  <si>
    <t>LVL X, 27 ≤ t ≤ 75 (Scheibe)</t>
  </si>
  <si>
    <t>F20/10 E40/20, 0° (Platte)</t>
  </si>
  <si>
    <t>F20/10 E40/20, 90° (Platte)</t>
  </si>
  <si>
    <t>F20/15 E30/25, 0° (Platte)</t>
  </si>
  <si>
    <t>F20/15 E30/25, 90° (Platte)</t>
  </si>
  <si>
    <t>F40/30 E60/40, 0° (Platte)</t>
  </si>
  <si>
    <t>F40/30 E60/40, 90° (Platte)</t>
  </si>
  <si>
    <t>F50/25 E70/25, 0° (Platte)</t>
  </si>
  <si>
    <t>F50/25 E70/25, 90° (Platte)</t>
  </si>
  <si>
    <t>F60/10 E90/10, 0° (Platte)</t>
  </si>
  <si>
    <t>F60/10 E90/10, 90° (Platte)</t>
  </si>
  <si>
    <t>F20/10 E40/20, 0° (Scheibe)</t>
  </si>
  <si>
    <t>F20/10 E40/20, 90° (Scheibe)</t>
  </si>
  <si>
    <t>F20/15 E30/25, 0° (Scheibe)</t>
  </si>
  <si>
    <t>F20/15 E30/25, 90° (Scheibe)</t>
  </si>
  <si>
    <t>F40/30 E60/40, 0° (Scheibe)</t>
  </si>
  <si>
    <t>F40/30 E60/40, 90° (Scheibe)</t>
  </si>
  <si>
    <t>F50/25 E70/25, 0° (Scheibe)</t>
  </si>
  <si>
    <t>F50/55 E70/25, 90° (Scheibe)</t>
  </si>
  <si>
    <t>F60/10 E90/10, 0° (Scheibe)</t>
  </si>
  <si>
    <t>F60/10 E90/10, 90° (Scheibe)</t>
  </si>
  <si>
    <t>HB.HLA2, 3,5 &lt; t ≤ 5,5 (Platte)</t>
  </si>
  <si>
    <t>HB.HLA2, t &gt; 5,5 (Platte)</t>
  </si>
  <si>
    <t>MBH.LA2, t ≤ 10 (Platte)</t>
  </si>
  <si>
    <t>MBH.LA2, t &gt; 10 (Platte)</t>
  </si>
  <si>
    <t>HB.HLA2, 3,5 &lt; t ≤ 5,5 (Scheibe)</t>
  </si>
  <si>
    <t>HB.HLA2, t &gt; 5,5 (Scheibe)</t>
  </si>
  <si>
    <t>MBH.LA2, t ≤ 10 (Scheibe)</t>
  </si>
  <si>
    <t>MBH.LA2, t &gt; 10 (Scheibe)</t>
  </si>
  <si>
    <t>OSB/2, 6 &lt; t ≤ 10, 0° (Platte)</t>
  </si>
  <si>
    <t>OSB/2, 6 &lt; t ≤ 10, 90° (Platte)</t>
  </si>
  <si>
    <t>OSB/2, 10 &lt; t ≤ 18, 0° (Platte)</t>
  </si>
  <si>
    <t>OSB/2, 10 &lt; t ≤ 18, 90° (Platte)</t>
  </si>
  <si>
    <t>OSB/2, 18 &lt; t ≤ 25, 0° (Platte)</t>
  </si>
  <si>
    <t>OSB/2, 18 &lt; t ≤ 25, 90° (Platte)</t>
  </si>
  <si>
    <t>OSB/3, 6 &lt; t ≤ 10, 0° (Platte)</t>
  </si>
  <si>
    <t>OSB/3, 6 &lt; t ≤ 10, 90° (Platte)</t>
  </si>
  <si>
    <t>OSB/3, 10 &lt; t ≤ 18, 0° (Platte)</t>
  </si>
  <si>
    <t>OSB/3, 10 &lt; t ≤ 18, 90° (Platte)</t>
  </si>
  <si>
    <t>OSB/3, 18 &lt; t ≤ 25, 0° (Platte)</t>
  </si>
  <si>
    <t>OSB/3, 18 &lt; t ≤ 25, 90° (Platte)</t>
  </si>
  <si>
    <t>OSB/4, 6 &lt; t ≤ 10, 0° (Platte)</t>
  </si>
  <si>
    <t>OSB/4, 6 &lt; t ≤ 10, 90° (Platte)</t>
  </si>
  <si>
    <t>OSB/4, 10 &lt; t ≤ 18, 0° (Platte)</t>
  </si>
  <si>
    <t>OSB/4, 10 &lt; t ≤ 18, 90° (Platte)</t>
  </si>
  <si>
    <t>OSB/4, 18 &lt; t ≤ 25, 0° (Platte)</t>
  </si>
  <si>
    <t>OSB/4, 18 &lt; t ≤ 25, 90° (Platte)</t>
  </si>
  <si>
    <t>OSB/2, 6 &lt; t ≤ 10, 0° (Scheibe)</t>
  </si>
  <si>
    <t>OSB/2, 6 &lt; t ≤ 10, 90° (Scheibe)</t>
  </si>
  <si>
    <t>OSB/2, 10 &lt; t ≤ 18, 0° (Scheibe)</t>
  </si>
  <si>
    <t>OSB/2, 10 &lt; t ≤ 18, 90° (Scheibe)</t>
  </si>
  <si>
    <t>OSB/2, 18 &lt; t ≤ 25, 0° (Scheibe)</t>
  </si>
  <si>
    <t>OSB/2, 18 &lt; t ≤ 25, 90° (Scheibe)</t>
  </si>
  <si>
    <t>OSB/3, 6 &lt; t ≤ 10, 0° (Scheibe)</t>
  </si>
  <si>
    <t>OSB/3, 6 &lt; t ≤ 10, 90° (Scheibe)</t>
  </si>
  <si>
    <t>OSB/3, 10 &lt; t ≤ 18, 0° (Scheibe)</t>
  </si>
  <si>
    <t>OSB/3, 10 &lt; t ≤ 18, 90° (Scheibe)</t>
  </si>
  <si>
    <t>OSB/3, 18 &lt; t ≤ 25, 0° (Scheibe)</t>
  </si>
  <si>
    <t>OSB/3, 18 &lt; t ≤ 25, 90° (Scheibe)</t>
  </si>
  <si>
    <t>OSB/4, 6 &lt; t ≤ 10, 0° (Scheibe)</t>
  </si>
  <si>
    <t>OSB/4, 6 &lt; t ≤ 10, 90° (Scheibe)</t>
  </si>
  <si>
    <t>OSB/4, 10 &lt; t ≤ 18, 0° (Scheibe)</t>
  </si>
  <si>
    <t>OSB/4, 10 &lt; t ≤ 18, 90° (Scheibe)</t>
  </si>
  <si>
    <t>OSB/4, 18 &lt; t ≤ 25, 0° (Scheibe)</t>
  </si>
  <si>
    <t>OSB/4, 18 &lt; t ≤ 25, 90° (Scheibe)</t>
  </si>
  <si>
    <t>P4, 6 &lt; t ≤ 13 (Platte)</t>
  </si>
  <si>
    <t>P4, 13 &lt; t ≤ 20 (Platte)</t>
  </si>
  <si>
    <t>P4, 20 &lt; t ≤ 25 (Platte)</t>
  </si>
  <si>
    <t>P4, 25 &lt; t ≤ 32 (Platte)</t>
  </si>
  <si>
    <t>P4, 32 &lt; t ≤ 40 (Platte)</t>
  </si>
  <si>
    <t>P4, t &gt; 40 (Platte)</t>
  </si>
  <si>
    <t>P5, 6 &lt; t ≤ 13 (Platte)</t>
  </si>
  <si>
    <t>P5, 13 &lt; t ≤ 20 (Platte)</t>
  </si>
  <si>
    <t>P5, 20 &lt; t ≤ 25 (Platte)</t>
  </si>
  <si>
    <t>P5, 25 &lt; t ≤ 32 (Platte)</t>
  </si>
  <si>
    <t>P5, 32 &lt; t ≤ 40 (Platte)</t>
  </si>
  <si>
    <t>P5, t &gt; 40 (Platte)</t>
  </si>
  <si>
    <t>P6, 6 &lt; t ≤ 13 (Platte)</t>
  </si>
  <si>
    <t>P6, 13 &lt; t ≤ 20 (Platte)</t>
  </si>
  <si>
    <t>P6, 20 &lt; t ≤ 25 (Platte)</t>
  </si>
  <si>
    <t>P6, 25 &lt; t ≤ 32 (Platte)</t>
  </si>
  <si>
    <t>P6, 32 &lt; t ≤ 40 (Platte)</t>
  </si>
  <si>
    <t>P6, t &gt; 40 (Platte)</t>
  </si>
  <si>
    <t>P4, 6 &lt; t ≤ 13 (Scheibe)</t>
  </si>
  <si>
    <t>P4, 13 &lt; t ≤ 20 (Scheibe)</t>
  </si>
  <si>
    <t>P4, 20 &lt; t ≤ 25 (Scheibe)</t>
  </si>
  <si>
    <t>P4, 25 &lt; t ≤ 32 (Scheibe)</t>
  </si>
  <si>
    <t>P4, 32 &lt; t ≤ 40 (Scheibe)</t>
  </si>
  <si>
    <t>P4, t &gt; 40 (Scheibe)</t>
  </si>
  <si>
    <t>P5, 6 &lt; t ≤ 13 (Scheibe)</t>
  </si>
  <si>
    <t>P5, 13 &lt; t ≤ 20 (Scheibe)</t>
  </si>
  <si>
    <t>P5, 20 &lt; t ≤ 25 (Scheibe)</t>
  </si>
  <si>
    <t>P5, 25 &lt; t ≤ 32 (Scheibe)</t>
  </si>
  <si>
    <t>P5, 32 &lt; t ≤ 40 (Scheibe)</t>
  </si>
  <si>
    <t>P5, t &gt; 40 (Scheibe)</t>
  </si>
  <si>
    <t>P6, 6 &lt; t ≤ 13 (Scheibe)</t>
  </si>
  <si>
    <t>P6, 13 &lt; t ≤ 20 (Scheibe)</t>
  </si>
  <si>
    <t>P6, 20 &lt; t ≤ 25 (Scheibe)</t>
  </si>
  <si>
    <t>P6, 25 &lt; t ≤ 32 (Scheibe)</t>
  </si>
  <si>
    <t>P6, 32 &lt; t ≤ 40 (Scheibe)</t>
  </si>
  <si>
    <t>P6, t &gt; 40 (Scheibe)</t>
  </si>
  <si>
    <t>t = 10 (Platte)</t>
  </si>
  <si>
    <t>t = 12,5 (Platte)</t>
  </si>
  <si>
    <t>t = 15 (Platte)</t>
  </si>
  <si>
    <t>t = 18 (Platte)</t>
  </si>
  <si>
    <t>t = 22 (Platte)</t>
  </si>
  <si>
    <t>t = 25 (Platte)</t>
  </si>
  <si>
    <t>t = 28 (Platte)</t>
  </si>
  <si>
    <t>t = 30 (Platte)</t>
  </si>
  <si>
    <t>t = 10 (Scheibe)</t>
  </si>
  <si>
    <t>t = 12,5 (Scheibe)</t>
  </si>
  <si>
    <t>t = 15 (Scheibe)</t>
  </si>
  <si>
    <t>t = 18 (Scheibe)</t>
  </si>
  <si>
    <t>t = 22 (Scheibe)</t>
  </si>
  <si>
    <t>t = 25 (Scheibe)</t>
  </si>
  <si>
    <t>t = 28 (Scheibe)</t>
  </si>
  <si>
    <t>t = 30 (Scheibe)</t>
  </si>
  <si>
    <t>Nadelholz</t>
  </si>
  <si>
    <t>Laubholz</t>
  </si>
  <si>
    <t>Balken</t>
  </si>
  <si>
    <t>Materialgruppe</t>
  </si>
  <si>
    <t>Typ</t>
  </si>
  <si>
    <t>psi0</t>
  </si>
  <si>
    <t>psi1</t>
  </si>
  <si>
    <t>psi2</t>
  </si>
  <si>
    <t>Kategorie</t>
  </si>
  <si>
    <t>Lastfall</t>
  </si>
  <si>
    <t>p</t>
  </si>
  <si>
    <t>s</t>
  </si>
  <si>
    <t>w</t>
  </si>
  <si>
    <t>Eigengewicht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</si>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</sst>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Aptos Narrow"/>
      <family val="2"/>
      <scheme val="minor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i/>
      <sz val="8"/>
      <color theme="1"/>
      <name val="Century Gothic"/>
      <family val="2"/>
    </font>
    <font>
      <vertAlign val="subscript"/>
      <sz val="8"/>
      <color theme="1"/>
      <name val="Century Gothic"/>
      <family val="2"/>
    </font>
    <font>
      <sz val="8"/>
      <color theme="1"/>
      <name val="Century Gothic"/>
      <family val="1"/>
      <charset val="2"/>
    </font>
    <font>
      <sz val="8"/>
      <color theme="1"/>
      <name val="Symbol"/>
      <family val="1"/>
      <charset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0" xfId="0" applyFont="1" applyFill="1"/>
    <xf numFmtId="0" fontId="2" fillId="0" borderId="0" xfId="0" applyFont="1"/>
    <xf numFmtId="14" fontId="1" fillId="2" borderId="0" xfId="0" applyNumberFormat="1" applyFont="1" applyFill="1" applyAlignment="1">
      <alignment horizontal="left"/>
    </xf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16" xfId="0" applyFont="1" applyFill="1" applyBorder="1"/>
    <xf numFmtId="0" fontId="2" fillId="4" borderId="17" xfId="0" applyFont="1" applyFill="1" applyBorder="1"/>
    <xf numFmtId="164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5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2" fillId="4" borderId="6" xfId="0" applyNumberFormat="1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" fontId="2" fillId="5" borderId="4" xfId="0" applyNumberFormat="1" applyFont="1" applyFill="1" applyBorder="1" applyAlignment="1">
      <alignment horizontal="center"/>
    </xf>
    <xf numFmtId="1" fontId="2" fillId="4" borderId="7" xfId="0" applyNumberFormat="1" applyFont="1" applyFill="1" applyBorder="1" applyAlignment="1">
      <alignment horizontal="center"/>
    </xf>
    <xf numFmtId="0" fontId="7" fillId="4" borderId="0" xfId="0" applyFont="1" applyFill="1"/>
    <xf numFmtId="0" fontId="2" fillId="6" borderId="7" xfId="0" applyFont="1" applyFill="1" applyBorder="1"/>
    <xf numFmtId="0" fontId="2" fillId="6" borderId="15" xfId="0" applyFont="1" applyFill="1" applyBorder="1"/>
    <xf numFmtId="0" fontId="2" fillId="6" borderId="1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2" fontId="2" fillId="6" borderId="3" xfId="0" applyNumberFormat="1" applyFont="1" applyFill="1" applyBorder="1" applyAlignment="1">
      <alignment horizontal="center"/>
    </xf>
    <xf numFmtId="2" fontId="2" fillId="6" borderId="5" xfId="0" applyNumberFormat="1" applyFont="1" applyFill="1" applyBorder="1" applyAlignment="1">
      <alignment horizontal="center"/>
    </xf>
    <xf numFmtId="2" fontId="2" fillId="6" borderId="11" xfId="0" applyNumberFormat="1" applyFont="1" applyFill="1" applyBorder="1" applyAlignment="1">
      <alignment horizontal="center"/>
    </xf>
    <xf numFmtId="2" fontId="2" fillId="6" borderId="13" xfId="0" applyNumberFormat="1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2" fontId="2" fillId="6" borderId="19" xfId="0" applyNumberFormat="1" applyFont="1" applyFill="1" applyBorder="1" applyAlignment="1">
      <alignment horizontal="center"/>
    </xf>
    <xf numFmtId="2" fontId="2" fillId="6" borderId="20" xfId="0" applyNumberFormat="1" applyFont="1" applyFill="1" applyBorder="1" applyAlignment="1">
      <alignment horizontal="center"/>
    </xf>
    <xf numFmtId="0" fontId="4" fillId="6" borderId="18" xfId="0" applyFont="1" applyFill="1" applyBorder="1"/>
    <xf numFmtId="0" fontId="4" fillId="6" borderId="7" xfId="0" applyFont="1" applyFill="1" applyBorder="1"/>
    <xf numFmtId="0" fontId="4" fillId="6" borderId="15" xfId="0" applyFont="1" applyFill="1" applyBorder="1"/>
    <xf numFmtId="0" fontId="4" fillId="6" borderId="19" xfId="0" applyFont="1" applyFill="1" applyBorder="1" applyAlignment="1">
      <alignment horizontal="center"/>
    </xf>
    <xf numFmtId="2" fontId="4" fillId="6" borderId="19" xfId="0" applyNumberFormat="1" applyFont="1" applyFill="1" applyBorder="1" applyAlignment="1">
      <alignment horizontal="center"/>
    </xf>
    <xf numFmtId="2" fontId="4" fillId="6" borderId="20" xfId="0" applyNumberFormat="1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2" fontId="4" fillId="6" borderId="3" xfId="0" applyNumberFormat="1" applyFont="1" applyFill="1" applyBorder="1" applyAlignment="1">
      <alignment horizontal="center"/>
    </xf>
    <xf numFmtId="2" fontId="4" fillId="6" borderId="5" xfId="0" applyNumberFormat="1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2" fontId="4" fillId="6" borderId="11" xfId="0" applyNumberFormat="1" applyFont="1" applyFill="1" applyBorder="1" applyAlignment="1">
      <alignment horizontal="center"/>
    </xf>
    <xf numFmtId="2" fontId="4" fillId="6" borderId="13" xfId="0" applyNumberFormat="1" applyFont="1" applyFill="1" applyBorder="1" applyAlignment="1">
      <alignment horizontal="center"/>
    </xf>
    <xf numFmtId="0" fontId="2" fillId="7" borderId="15" xfId="0" applyFont="1" applyFill="1" applyBorder="1"/>
    <xf numFmtId="0" fontId="7" fillId="7" borderId="11" xfId="0" applyFont="1" applyFill="1" applyBorder="1" applyAlignment="1">
      <alignment horizontal="center"/>
    </xf>
    <xf numFmtId="0" fontId="2" fillId="7" borderId="13" xfId="0" applyFont="1" applyFill="1" applyBorder="1"/>
    <xf numFmtId="0" fontId="2" fillId="7" borderId="7" xfId="0" applyFont="1" applyFill="1" applyBorder="1"/>
    <xf numFmtId="2" fontId="2" fillId="7" borderId="3" xfId="0" applyNumberFormat="1" applyFont="1" applyFill="1" applyBorder="1" applyAlignment="1">
      <alignment horizontal="center"/>
    </xf>
    <xf numFmtId="0" fontId="2" fillId="7" borderId="5" xfId="0" applyFont="1" applyFill="1" applyBorder="1"/>
    <xf numFmtId="0" fontId="1" fillId="8" borderId="0" xfId="0" applyFont="1" applyFill="1"/>
    <xf numFmtId="0" fontId="2" fillId="8" borderId="0" xfId="0" applyFont="1" applyFill="1"/>
    <xf numFmtId="0" fontId="2" fillId="9" borderId="8" xfId="0" applyFont="1" applyFill="1" applyBorder="1"/>
    <xf numFmtId="0" fontId="5" fillId="9" borderId="8" xfId="0" applyFont="1" applyFill="1" applyBorder="1" applyAlignment="1">
      <alignment horizontal="center"/>
    </xf>
    <xf numFmtId="0" fontId="2" fillId="9" borderId="15" xfId="0" applyFont="1" applyFill="1" applyBorder="1"/>
    <xf numFmtId="49" fontId="2" fillId="9" borderId="11" xfId="0" applyNumberFormat="1" applyFont="1" applyFill="1" applyBorder="1" applyAlignment="1">
      <alignment horizontal="center"/>
    </xf>
    <xf numFmtId="49" fontId="2" fillId="9" borderId="13" xfId="0" applyNumberFormat="1" applyFont="1" applyFill="1" applyBorder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center"/>
    </xf>
    <xf numFmtId="0" fontId="2" fillId="9" borderId="7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1" fillId="10" borderId="0" xfId="0" applyFont="1" applyFill="1"/>
    <xf numFmtId="0" fontId="2" fillId="10" borderId="0" xfId="0" applyFont="1" applyFill="1"/>
    <xf numFmtId="0" fontId="2" fillId="11" borderId="8" xfId="0" applyFont="1" applyFill="1" applyBorder="1"/>
    <xf numFmtId="0" fontId="5" fillId="11" borderId="8" xfId="0" applyFont="1" applyFill="1" applyBorder="1" applyAlignment="1">
      <alignment horizontal="center"/>
    </xf>
    <xf numFmtId="0" fontId="2" fillId="11" borderId="15" xfId="0" applyFont="1" applyFill="1" applyBorder="1"/>
    <xf numFmtId="0" fontId="2" fillId="11" borderId="11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2" fillId="11" borderId="0" xfId="0" applyFont="1" applyFill="1"/>
    <xf numFmtId="0" fontId="5" fillId="11" borderId="0" xfId="0" applyFont="1" applyFill="1" applyAlignment="1">
      <alignment horizontal="center"/>
    </xf>
    <xf numFmtId="0" fontId="2" fillId="11" borderId="7" xfId="0" applyFont="1" applyFill="1" applyBorder="1"/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1" fillId="12" borderId="0" xfId="0" applyFont="1" applyFill="1"/>
    <xf numFmtId="0" fontId="2" fillId="12" borderId="0" xfId="0" applyFont="1" applyFill="1"/>
    <xf numFmtId="0" fontId="2" fillId="13" borderId="8" xfId="0" applyFont="1" applyFill="1" applyBorder="1"/>
    <xf numFmtId="0" fontId="5" fillId="13" borderId="8" xfId="0" applyFont="1" applyFill="1" applyBorder="1" applyAlignment="1">
      <alignment horizontal="center"/>
    </xf>
    <xf numFmtId="0" fontId="2" fillId="13" borderId="15" xfId="0" applyFont="1" applyFill="1" applyBorder="1"/>
    <xf numFmtId="0" fontId="2" fillId="13" borderId="11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0" xfId="0" applyFont="1" applyFill="1"/>
    <xf numFmtId="0" fontId="5" fillId="13" borderId="0" xfId="0" applyFont="1" applyFill="1" applyAlignment="1">
      <alignment horizontal="center"/>
    </xf>
    <xf numFmtId="0" fontId="2" fillId="13" borderId="7" xfId="0" applyFont="1" applyFill="1" applyBorder="1"/>
    <xf numFmtId="0" fontId="2" fillId="13" borderId="3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1" fontId="2" fillId="13" borderId="3" xfId="0" applyNumberFormat="1" applyFont="1" applyFill="1" applyBorder="1" applyAlignment="1">
      <alignment horizontal="center"/>
    </xf>
    <xf numFmtId="1" fontId="2" fillId="13" borderId="5" xfId="0" applyNumberFormat="1" applyFont="1" applyFill="1" applyBorder="1" applyAlignment="1">
      <alignment horizontal="center"/>
    </xf>
    <xf numFmtId="0" fontId="1" fillId="14" borderId="0" xfId="0" applyFont="1" applyFill="1"/>
    <xf numFmtId="0" fontId="2" fillId="14" borderId="0" xfId="0" applyFont="1" applyFill="1"/>
    <xf numFmtId="0" fontId="2" fillId="15" borderId="8" xfId="0" applyFont="1" applyFill="1" applyBorder="1"/>
    <xf numFmtId="0" fontId="5" fillId="15" borderId="8" xfId="0" applyFont="1" applyFill="1" applyBorder="1" applyAlignment="1">
      <alignment horizontal="center"/>
    </xf>
    <xf numFmtId="0" fontId="2" fillId="15" borderId="11" xfId="0" applyFont="1" applyFill="1" applyBorder="1" applyAlignment="1">
      <alignment horizontal="center"/>
    </xf>
    <xf numFmtId="0" fontId="2" fillId="15" borderId="13" xfId="0" applyFont="1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2" fillId="15" borderId="0" xfId="0" applyFont="1" applyFill="1"/>
    <xf numFmtId="0" fontId="5" fillId="15" borderId="0" xfId="0" applyFont="1" applyFill="1" applyAlignment="1">
      <alignment horizontal="center"/>
    </xf>
    <xf numFmtId="164" fontId="2" fillId="15" borderId="3" xfId="0" applyNumberFormat="1" applyFont="1" applyFill="1" applyBorder="1" applyAlignment="1">
      <alignment horizontal="center"/>
    </xf>
    <xf numFmtId="164" fontId="2" fillId="15" borderId="5" xfId="0" applyNumberFormat="1" applyFont="1" applyFill="1" applyBorder="1" applyAlignment="1">
      <alignment horizontal="center"/>
    </xf>
    <xf numFmtId="164" fontId="2" fillId="15" borderId="0" xfId="0" applyNumberFormat="1" applyFont="1" applyFill="1" applyAlignment="1">
      <alignment horizontal="center"/>
    </xf>
    <xf numFmtId="2" fontId="2" fillId="15" borderId="3" xfId="0" applyNumberFormat="1" applyFont="1" applyFill="1" applyBorder="1" applyAlignment="1">
      <alignment horizontal="center"/>
    </xf>
    <xf numFmtId="2" fontId="2" fillId="15" borderId="5" xfId="0" applyNumberFormat="1" applyFont="1" applyFill="1" applyBorder="1" applyAlignment="1">
      <alignment horizontal="center"/>
    </xf>
    <xf numFmtId="2" fontId="2" fillId="15" borderId="0" xfId="0" applyNumberFormat="1" applyFont="1" applyFill="1" applyAlignment="1">
      <alignment horizontal="center"/>
    </xf>
    <xf numFmtId="1" fontId="2" fillId="15" borderId="3" xfId="0" applyNumberFormat="1" applyFont="1" applyFill="1" applyBorder="1" applyAlignment="1">
      <alignment horizontal="center"/>
    </xf>
    <xf numFmtId="1" fontId="2" fillId="15" borderId="5" xfId="0" applyNumberFormat="1" applyFont="1" applyFill="1" applyBorder="1" applyAlignment="1">
      <alignment horizontal="center"/>
    </xf>
    <xf numFmtId="1" fontId="2" fillId="15" borderId="0" xfId="0" applyNumberFormat="1" applyFont="1" applyFill="1" applyAlignment="1">
      <alignment horizontal="center"/>
    </xf>
    <xf numFmtId="0" fontId="7" fillId="15" borderId="0" xfId="0" applyFont="1" applyFill="1"/>
    <xf numFmtId="0" fontId="4" fillId="0" borderId="0" xfId="0" applyFont="1"/>
    <xf numFmtId="0" fontId="2" fillId="6" borderId="11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2" fillId="6" borderId="13" xfId="0" applyFont="1" applyFill="1" applyBorder="1" applyAlignment="1"/>
    <xf numFmtId="0" fontId="2" fillId="6" borderId="18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9" xfId="0" applyFont="1" applyFill="1" applyBorder="1"/>
    <xf numFmtId="0" fontId="2" fillId="6" borderId="3" xfId="0" applyFont="1" applyFill="1" applyBorder="1"/>
    <xf numFmtId="0" fontId="2" fillId="6" borderId="11" xfId="0" applyFont="1" applyFill="1" applyBorder="1"/>
    <xf numFmtId="0" fontId="7" fillId="7" borderId="3" xfId="0" applyFont="1" applyFill="1" applyBorder="1" applyAlignment="1">
      <alignment horizontal="center"/>
    </xf>
    <xf numFmtId="0" fontId="7" fillId="7" borderId="20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276225</xdr:colOff>
      <xdr:row>22</xdr:row>
      <xdr:rowOff>85725</xdr:rowOff>
    </xdr:from>
    <xdr:ext cx="3009576" cy="679345"/>
    <xdr:pic>
      <xdr:nvPicPr>
        <xdr:cNvPr id="2" name="Grafik 1">
          <a:extLst>
            <a:ext uri="{FF2B5EF4-FFF2-40B4-BE49-F238E27FC236}">
              <a16:creationId xmlns:a16="http://schemas.microsoft.com/office/drawing/2014/main" id="{8ABEBB7E-113D-5F44-B6BD-10DB94C49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09725" y="23453725"/>
          <a:ext cx="3009576" cy="679345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11</xdr:row>
      <xdr:rowOff>114300</xdr:rowOff>
    </xdr:from>
    <xdr:ext cx="2390514" cy="1139644"/>
    <xdr:pic>
      <xdr:nvPicPr>
        <xdr:cNvPr id="3" name="Grafik 2">
          <a:extLst>
            <a:ext uri="{FF2B5EF4-FFF2-40B4-BE49-F238E27FC236}">
              <a16:creationId xmlns:a16="http://schemas.microsoft.com/office/drawing/2014/main" id="{617A0E61-6F6A-E747-96C0-195C2EEBC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7350" y="21247100"/>
          <a:ext cx="2390514" cy="1139644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2" xr16:uid="{FFCC7858-F908-704D-AB60-07324A2EECC5}" autoFormatId="16" applyNumberFormats="0" applyBorderFormats="0" applyFontFormats="0" applyPatternFormats="0" applyAlignmentFormats="0" applyWidthHeightFormats="0">
  <queryTableRefresh headersInLastRefresh="0" nextId="24" unboundColumnsLeft="1">
    <queryTableFields count="9">
      <queryTableField id="23" dataBound="0" tableColumnId="2"/>
      <queryTableField id="1" name="Column1" tableColumnId="1"/>
      <queryTableField id="3" name="Column3" tableColumnId="3"/>
      <queryTableField id="6" name="Column6" tableColumnId="6"/>
      <queryTableField id="10" name="Column10" tableColumnId="10"/>
      <queryTableField id="11" name="Column11" tableColumnId="11"/>
      <queryTableField id="13" name="Column13" tableColumnId="13"/>
      <queryTableField id="21" name="Column21" tableColumnId="21"/>
      <queryTableField id="22" name="Column22" tableColumnId="22"/>
    </queryTableFields>
    <queryTableDeletedFields count="14">
      <deletedField name="Column2"/>
      <deletedField name="Column5"/>
      <deletedField name="Column4"/>
      <deletedField name="Column8"/>
      <deletedField name="Column7"/>
      <deletedField name="Column9"/>
      <deletedField name="Column12"/>
      <deletedField name="Column14"/>
      <deletedField name="Column15"/>
      <deletedField name="Column16"/>
      <deletedField name="Column17"/>
      <deletedField name="Column18"/>
      <deletedField name="Column19"/>
      <deletedField name="Column20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7560173-51FD-3B4E-89D6-E79396091624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050DD-E892-114E-8F15-E8CECBA2514F}" name="Holz_und_Holzwerkstoffe3" displayName="Holz_und_Holzwerkstoffe3" ref="A1:I118" tableType="queryTable" headerRowCount="0" totalsRowShown="0">
  <tableColumns count="9">
    <tableColumn id="2" xr3:uid="{DD147F97-F9EB-E746-988E-04DE16C62C29}" uniqueName="2" name="Spalte1" queryTableFieldId="23"/>
    <tableColumn id="1" xr3:uid="{9BFC677D-4ACF-A04C-8510-D257D518DFE8}" uniqueName="1" name="Column1" queryTableFieldId="1"/>
    <tableColumn id="3" xr3:uid="{C41BD6FA-AF47-2145-949D-8C5470188DEE}" uniqueName="3" name="Column3" queryTableFieldId="3"/>
    <tableColumn id="6" xr3:uid="{54C031B9-2356-094E-BD63-F3B2FC913758}" uniqueName="6" name="Column6" queryTableFieldId="6"/>
    <tableColumn id="10" xr3:uid="{3245C7F5-3036-DA47-8849-D11EFA0B24D4}" uniqueName="10" name="Column10" queryTableFieldId="10"/>
    <tableColumn id="11" xr3:uid="{15C45D02-4247-BE46-A367-6428039B47B1}" uniqueName="11" name="Column11" queryTableFieldId="11"/>
    <tableColumn id="13" xr3:uid="{4AB730C3-6138-BB4A-9F0C-445500B039FA}" uniqueName="13" name="Column13" queryTableFieldId="13"/>
    <tableColumn id="21" xr3:uid="{41FAE5AD-5E5F-3D4D-859F-B6810EFD4EF6}" uniqueName="21" name="Column21" queryTableFieldId="21"/>
    <tableColumn id="22" xr3:uid="{E257F63D-2D83-6348-A4C4-896C1D371D16}" uniqueName="22" name="Column22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2BFE8-15D3-B64D-8931-6419963EE69A}" name="Holz_und_Holzwerkstoffe" displayName="Holz_und_Holzwerkstoffe" ref="A1:V190" tableType="queryTable" totalsRowShown="0">
  <autoFilter ref="A1:V190" xr:uid="{9652BFE8-15D3-B64D-8931-6419963EE69A}"/>
  <tableColumns count="22">
    <tableColumn id="1" xr3:uid="{044523C2-74A0-6A4E-9511-EF08B5F0B902}" uniqueName="1" name="Column1" queryTableFieldId="1"/>
    <tableColumn id="2" xr3:uid="{FAF1EE62-7B13-4047-9984-A633AA54B450}" uniqueName="2" name="Column2" queryTableFieldId="2"/>
    <tableColumn id="3" xr3:uid="{A9BAA0F4-E3E2-0F42-AAAC-35FFCF1C9F49}" uniqueName="3" name="Column3" queryTableFieldId="3"/>
    <tableColumn id="4" xr3:uid="{E287F323-6764-F94F-BA0C-67F27D30291E}" uniqueName="4" name="Column4" queryTableFieldId="4"/>
    <tableColumn id="5" xr3:uid="{FC239606-A732-514F-A827-C7C1DC5E6EFF}" uniqueName="5" name="Column5" queryTableFieldId="5"/>
    <tableColumn id="6" xr3:uid="{977A18CE-99BF-1646-899F-43A3B25AB769}" uniqueName="6" name="Column6" queryTableFieldId="6"/>
    <tableColumn id="7" xr3:uid="{A0797FE8-52BD-584C-A676-5A098CBA4167}" uniqueName="7" name="Column7" queryTableFieldId="7"/>
    <tableColumn id="8" xr3:uid="{754C1D03-7D69-B94F-ADC1-D3ED7339E42A}" uniqueName="8" name="Column8" queryTableFieldId="8"/>
    <tableColumn id="9" xr3:uid="{77108CAF-9A71-6A4B-A8D4-E73EF4BE5D01}" uniqueName="9" name="Column9" queryTableFieldId="9"/>
    <tableColumn id="10" xr3:uid="{6C4477B4-A990-EF48-B464-2116D640E781}" uniqueName="10" name="Column10" queryTableFieldId="10"/>
    <tableColumn id="11" xr3:uid="{1D284BD1-686E-724A-8DA7-1F732EE9F420}" uniqueName="11" name="Column11" queryTableFieldId="11"/>
    <tableColumn id="12" xr3:uid="{D1F8A0A3-96DC-C144-85D1-D4E78D85D03C}" uniqueName="12" name="Column12" queryTableFieldId="12"/>
    <tableColumn id="13" xr3:uid="{B4D836F1-A3B3-D34C-87B8-B4D4098FAB88}" uniqueName="13" name="Column13" queryTableFieldId="13"/>
    <tableColumn id="14" xr3:uid="{2D1855BE-17B4-A844-8DE2-764E4E8BD408}" uniqueName="14" name="Column14" queryTableFieldId="14"/>
    <tableColumn id="15" xr3:uid="{D7FE33CB-463C-2945-B51F-04132765579E}" uniqueName="15" name="Column15" queryTableFieldId="15"/>
    <tableColumn id="16" xr3:uid="{967CF2BD-948C-7848-97E4-84D9A8B01F4F}" uniqueName="16" name="Column16" queryTableFieldId="16"/>
    <tableColumn id="17" xr3:uid="{AEF25FBF-E32D-9F46-832D-4572166B67E4}" uniqueName="17" name="Column17" queryTableFieldId="17"/>
    <tableColumn id="18" xr3:uid="{9EEEA626-BDC5-7A42-BE41-869168E50ADD}" uniqueName="18" name="Column18" queryTableFieldId="18"/>
    <tableColumn id="19" xr3:uid="{A83A86A3-DF89-CB47-9E5D-4F359598A4B8}" uniqueName="19" name="Column19" queryTableFieldId="19"/>
    <tableColumn id="20" xr3:uid="{9AEE4F78-2082-C142-9581-F61A523A3A1B}" uniqueName="20" name="Column20" queryTableFieldId="20"/>
    <tableColumn id="21" xr3:uid="{A5AC8901-1984-074B-A90D-A53197A5D745}" uniqueName="21" name="Column21" queryTableFieldId="21"/>
    <tableColumn id="22" xr3:uid="{F06706D4-0C61-C346-AA0F-607FA448703A}" uniqueName="22" name="Column22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5A85-3636-5B45-B4E5-0AD76DA00EF3}">
  <dimension ref="A1:GG130"/>
  <sheetViews>
    <sheetView tabSelected="1" zoomScale="171" workbookViewId="0">
      <selection activeCell="H10" sqref="H10"/>
    </sheetView>
  </sheetViews>
  <sheetFormatPr baseColWidth="10" defaultRowHeight="16" x14ac:dyDescent="0.2"/>
  <cols>
    <col min="1" max="1" width="27" bestFit="1" customWidth="1"/>
    <col min="6" max="6" width="12.83203125" bestFit="1" customWidth="1"/>
  </cols>
  <sheetData>
    <row r="1" spans="1:189" x14ac:dyDescent="0.2">
      <c r="A1" s="72" t="s">
        <v>485</v>
      </c>
      <c r="B1" s="73" t="s">
        <v>482</v>
      </c>
      <c r="C1" s="73" t="s">
        <v>483</v>
      </c>
      <c r="D1" s="73" t="s">
        <v>484</v>
      </c>
      <c r="E1" s="74" t="s">
        <v>195</v>
      </c>
      <c r="F1" s="149" t="s">
        <v>486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</row>
    <row r="2" spans="1:189" x14ac:dyDescent="0.2">
      <c r="A2" s="75" t="s">
        <v>490</v>
      </c>
      <c r="B2" s="146"/>
      <c r="C2" s="146"/>
      <c r="D2" s="146"/>
      <c r="E2" s="77" t="s">
        <v>197</v>
      </c>
      <c r="F2" s="147" t="s">
        <v>491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spans="1:189" x14ac:dyDescent="0.2">
      <c r="A3" s="75" t="s">
        <v>211</v>
      </c>
      <c r="B3" s="76">
        <v>0.5</v>
      </c>
      <c r="C3" s="76">
        <v>0.2</v>
      </c>
      <c r="D3" s="76">
        <v>0</v>
      </c>
      <c r="E3" s="77" t="s">
        <v>200</v>
      </c>
      <c r="F3" s="148" t="s">
        <v>488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</row>
    <row r="4" spans="1:189" x14ac:dyDescent="0.2">
      <c r="A4" s="75" t="s">
        <v>212</v>
      </c>
      <c r="B4" s="76">
        <v>0.7</v>
      </c>
      <c r="C4" s="76">
        <v>0.5</v>
      </c>
      <c r="D4" s="76">
        <v>0.2</v>
      </c>
      <c r="E4" s="77" t="s">
        <v>199</v>
      </c>
      <c r="F4" s="148" t="s">
        <v>488</v>
      </c>
    </row>
    <row r="5" spans="1:189" x14ac:dyDescent="0.2">
      <c r="A5" s="75" t="s">
        <v>213</v>
      </c>
      <c r="B5" s="76">
        <v>0.6</v>
      </c>
      <c r="C5" s="76">
        <v>0.2</v>
      </c>
      <c r="D5" s="76">
        <v>0</v>
      </c>
      <c r="E5" s="77" t="s">
        <v>201</v>
      </c>
      <c r="F5" s="148" t="s">
        <v>489</v>
      </c>
    </row>
    <row r="6" spans="1:189" x14ac:dyDescent="0.2">
      <c r="A6" s="75" t="s">
        <v>203</v>
      </c>
      <c r="B6" s="76">
        <v>0.7</v>
      </c>
      <c r="C6" s="76">
        <v>0.5</v>
      </c>
      <c r="D6" s="76">
        <v>0.3</v>
      </c>
      <c r="E6" s="77" t="s">
        <v>199</v>
      </c>
      <c r="F6" s="148" t="s">
        <v>487</v>
      </c>
    </row>
    <row r="7" spans="1:189" x14ac:dyDescent="0.2">
      <c r="A7" s="75" t="s">
        <v>204</v>
      </c>
      <c r="B7" s="76">
        <v>0.7</v>
      </c>
      <c r="C7" s="76">
        <v>0.5</v>
      </c>
      <c r="D7" s="76">
        <v>0.3</v>
      </c>
      <c r="E7" s="77" t="s">
        <v>199</v>
      </c>
      <c r="F7" s="148" t="s">
        <v>487</v>
      </c>
    </row>
    <row r="8" spans="1:189" x14ac:dyDescent="0.2">
      <c r="A8" s="75" t="s">
        <v>205</v>
      </c>
      <c r="B8" s="76">
        <v>0.7</v>
      </c>
      <c r="C8" s="76">
        <v>0.7</v>
      </c>
      <c r="D8" s="76">
        <v>0.6</v>
      </c>
      <c r="E8" s="77" t="s">
        <v>200</v>
      </c>
      <c r="F8" s="148" t="s">
        <v>487</v>
      </c>
    </row>
    <row r="9" spans="1:189" x14ac:dyDescent="0.2">
      <c r="A9" s="75" t="s">
        <v>206</v>
      </c>
      <c r="B9" s="76">
        <v>0.7</v>
      </c>
      <c r="C9" s="76">
        <v>0.7</v>
      </c>
      <c r="D9" s="76">
        <v>0.6</v>
      </c>
      <c r="E9" s="77" t="s">
        <v>199</v>
      </c>
      <c r="F9" s="148" t="s">
        <v>487</v>
      </c>
    </row>
    <row r="10" spans="1:189" x14ac:dyDescent="0.2">
      <c r="A10" s="75" t="s">
        <v>207</v>
      </c>
      <c r="B10" s="76">
        <v>1</v>
      </c>
      <c r="C10" s="76">
        <v>0.9</v>
      </c>
      <c r="D10" s="76">
        <v>0.8</v>
      </c>
      <c r="E10" s="77" t="s">
        <v>198</v>
      </c>
      <c r="F10" s="148" t="s">
        <v>487</v>
      </c>
    </row>
    <row r="11" spans="1:189" x14ac:dyDescent="0.2">
      <c r="A11" s="75" t="s">
        <v>208</v>
      </c>
      <c r="B11" s="76">
        <v>0.7</v>
      </c>
      <c r="C11" s="76">
        <v>0.7</v>
      </c>
      <c r="D11" s="76">
        <v>0.6</v>
      </c>
      <c r="E11" s="77" t="s">
        <v>199</v>
      </c>
      <c r="F11" s="148" t="s">
        <v>487</v>
      </c>
    </row>
    <row r="12" spans="1:189" x14ac:dyDescent="0.2">
      <c r="A12" s="75" t="s">
        <v>209</v>
      </c>
      <c r="B12" s="76">
        <v>0.7</v>
      </c>
      <c r="C12" s="76">
        <v>0.5</v>
      </c>
      <c r="D12" s="76">
        <v>0.3</v>
      </c>
      <c r="E12" s="77" t="s">
        <v>199</v>
      </c>
      <c r="F12" s="148" t="s">
        <v>487</v>
      </c>
    </row>
    <row r="13" spans="1:189" x14ac:dyDescent="0.2">
      <c r="A13" s="75" t="s">
        <v>210</v>
      </c>
      <c r="B13" s="76">
        <v>0</v>
      </c>
      <c r="C13" s="76">
        <v>0</v>
      </c>
      <c r="D13" s="76">
        <v>0</v>
      </c>
      <c r="E13" s="77" t="s">
        <v>200</v>
      </c>
      <c r="F13" s="148" t="s">
        <v>487</v>
      </c>
    </row>
    <row r="27" spans="1:18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spans="1:189" x14ac:dyDescent="0.2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</row>
    <row r="29" spans="1:189" x14ac:dyDescent="0.2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</row>
    <row r="30" spans="1:189" x14ac:dyDescent="0.2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</row>
    <row r="31" spans="1:189" x14ac:dyDescent="0.2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</row>
    <row r="32" spans="1:189" x14ac:dyDescent="0.2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</row>
    <row r="33" spans="10:189" x14ac:dyDescent="0.2"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</row>
    <row r="34" spans="10:189" x14ac:dyDescent="0.2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</row>
    <row r="35" spans="10:189" x14ac:dyDescent="0.2"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</row>
    <row r="36" spans="10:189" x14ac:dyDescent="0.2"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</row>
    <row r="37" spans="10:189" x14ac:dyDescent="0.2"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</row>
    <row r="38" spans="10:189" x14ac:dyDescent="0.2"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</row>
    <row r="39" spans="10:189" x14ac:dyDescent="0.2"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</row>
    <row r="40" spans="10:189" x14ac:dyDescent="0.2"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35"/>
      <c r="AS40" s="135"/>
      <c r="AT40" s="135"/>
      <c r="AU40" s="135"/>
      <c r="AV40" s="135"/>
      <c r="AW40" s="135"/>
      <c r="AX40" s="135"/>
      <c r="AY40" s="135"/>
      <c r="AZ40" s="135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5"/>
      <c r="BM40" s="135"/>
      <c r="BN40" s="135"/>
      <c r="BO40" s="135"/>
      <c r="BP40" s="135"/>
      <c r="BQ40" s="135"/>
      <c r="BR40" s="135"/>
      <c r="BS40" s="135"/>
      <c r="BT40" s="135"/>
      <c r="BU40" s="135"/>
      <c r="BV40" s="135"/>
      <c r="BW40" s="135"/>
      <c r="BX40" s="135"/>
      <c r="BY40" s="135"/>
      <c r="BZ40" s="135"/>
      <c r="CA40" s="135"/>
      <c r="CB40" s="135"/>
      <c r="CC40" s="135"/>
      <c r="CD40" s="135"/>
      <c r="CE40" s="135"/>
      <c r="CF40" s="135"/>
      <c r="CG40" s="135"/>
      <c r="CH40" s="135"/>
      <c r="CI40" s="135"/>
      <c r="CJ40" s="135"/>
      <c r="CK40" s="135"/>
      <c r="CL40" s="135"/>
      <c r="CM40" s="135"/>
      <c r="CN40" s="135"/>
      <c r="CO40" s="135"/>
      <c r="CP40" s="135"/>
      <c r="CQ40" s="135"/>
      <c r="CR40" s="135"/>
      <c r="CS40" s="135"/>
      <c r="CT40" s="135"/>
      <c r="CU40" s="135"/>
      <c r="CV40" s="135"/>
      <c r="CW40" s="135"/>
      <c r="CX40" s="135"/>
      <c r="CY40" s="135"/>
      <c r="CZ40" s="135"/>
      <c r="DA40" s="135"/>
      <c r="DB40" s="135"/>
      <c r="DC40" s="135"/>
      <c r="DD40" s="135"/>
      <c r="DE40" s="135"/>
      <c r="DF40" s="135"/>
      <c r="DG40" s="135"/>
      <c r="DH40" s="135"/>
      <c r="DI40" s="135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135"/>
      <c r="EC40" s="135"/>
      <c r="ED40" s="135"/>
      <c r="EE40" s="135"/>
      <c r="EF40" s="135"/>
      <c r="EG40" s="135"/>
      <c r="EH40" s="135"/>
      <c r="EI40" s="135"/>
      <c r="EJ40" s="135"/>
      <c r="EK40" s="135"/>
      <c r="EL40" s="135"/>
      <c r="EM40" s="135"/>
      <c r="EN40" s="135"/>
      <c r="EO40" s="135"/>
      <c r="EP40" s="135"/>
      <c r="EQ40" s="135"/>
      <c r="ER40" s="135"/>
      <c r="ES40" s="135"/>
      <c r="ET40" s="135"/>
      <c r="EU40" s="135"/>
      <c r="EV40" s="135"/>
      <c r="EW40" s="135"/>
      <c r="EX40" s="135"/>
      <c r="EY40" s="135"/>
      <c r="EZ40" s="135"/>
      <c r="FA40" s="135"/>
      <c r="FB40" s="135"/>
      <c r="FC40" s="135"/>
      <c r="FD40" s="135"/>
      <c r="FE40" s="135"/>
      <c r="FF40" s="135"/>
      <c r="FG40" s="135"/>
      <c r="FH40" s="135"/>
      <c r="FI40" s="135"/>
      <c r="FJ40" s="135"/>
      <c r="FK40" s="135"/>
      <c r="FL40" s="135"/>
      <c r="FM40" s="135"/>
      <c r="FN40" s="135"/>
      <c r="FO40" s="135"/>
      <c r="FP40" s="135"/>
      <c r="FQ40" s="135"/>
      <c r="FR40" s="135"/>
      <c r="FS40" s="135"/>
      <c r="FT40" s="135"/>
      <c r="FU40" s="135"/>
      <c r="FV40" s="135"/>
      <c r="FW40" s="135"/>
      <c r="FX40" s="135"/>
      <c r="FY40" s="135"/>
      <c r="FZ40" s="135"/>
      <c r="GA40" s="135"/>
      <c r="GB40" s="135"/>
      <c r="GC40" s="135"/>
      <c r="GD40" s="135"/>
      <c r="GE40" s="135"/>
      <c r="GF40" s="135"/>
      <c r="GG40" s="135"/>
    </row>
    <row r="41" spans="10:189" x14ac:dyDescent="0.2"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  <c r="AR41" s="135"/>
      <c r="AS41" s="135"/>
      <c r="AT41" s="135"/>
      <c r="AU41" s="135"/>
      <c r="AV41" s="135"/>
      <c r="AW41" s="135"/>
      <c r="AX41" s="135"/>
      <c r="AY41" s="135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5"/>
      <c r="BM41" s="135"/>
      <c r="BN41" s="135"/>
      <c r="BO41" s="135"/>
      <c r="BP41" s="135"/>
      <c r="BQ41" s="135"/>
      <c r="BR41" s="135"/>
      <c r="BS41" s="135"/>
      <c r="BT41" s="135"/>
      <c r="BU41" s="135"/>
      <c r="BV41" s="135"/>
      <c r="BW41" s="135"/>
      <c r="BX41" s="135"/>
      <c r="BY41" s="135"/>
      <c r="BZ41" s="135"/>
      <c r="CA41" s="135"/>
      <c r="CB41" s="135"/>
      <c r="CC41" s="135"/>
      <c r="CD41" s="135"/>
      <c r="CE41" s="135"/>
      <c r="CF41" s="135"/>
      <c r="CG41" s="135"/>
      <c r="CH41" s="135"/>
      <c r="CI41" s="135"/>
      <c r="CJ41" s="135"/>
      <c r="CK41" s="135"/>
      <c r="CL41" s="135"/>
      <c r="CM41" s="135"/>
      <c r="CN41" s="135"/>
      <c r="CO41" s="135"/>
      <c r="CP41" s="135"/>
      <c r="CQ41" s="135"/>
      <c r="CR41" s="135"/>
      <c r="CS41" s="135"/>
      <c r="CT41" s="135"/>
      <c r="CU41" s="135"/>
      <c r="CV41" s="135"/>
      <c r="CW41" s="135"/>
      <c r="CX41" s="135"/>
      <c r="CY41" s="135"/>
      <c r="CZ41" s="135"/>
      <c r="DA41" s="135"/>
      <c r="DB41" s="135"/>
      <c r="DC41" s="135"/>
      <c r="DD41" s="135"/>
      <c r="DE41" s="135"/>
      <c r="DF41" s="135"/>
      <c r="DG41" s="135"/>
      <c r="DH41" s="135"/>
      <c r="DI41" s="135"/>
      <c r="DJ41" s="135"/>
      <c r="DK41" s="135"/>
      <c r="DL41" s="135"/>
      <c r="DM41" s="135"/>
      <c r="DN41" s="135"/>
      <c r="DO41" s="135"/>
      <c r="DP41" s="135"/>
      <c r="DQ41" s="135"/>
      <c r="DR41" s="135"/>
      <c r="DS41" s="135"/>
      <c r="DT41" s="135"/>
      <c r="DU41" s="135"/>
      <c r="DV41" s="135"/>
      <c r="DW41" s="135"/>
      <c r="DX41" s="135"/>
      <c r="DY41" s="135"/>
      <c r="DZ41" s="135"/>
      <c r="EA41" s="135"/>
      <c r="EB41" s="135"/>
      <c r="EC41" s="135"/>
      <c r="ED41" s="135"/>
      <c r="EE41" s="135"/>
      <c r="EF41" s="135"/>
      <c r="EG41" s="135"/>
      <c r="EH41" s="135"/>
      <c r="EI41" s="135"/>
      <c r="EJ41" s="135"/>
      <c r="EK41" s="135"/>
      <c r="EL41" s="135"/>
      <c r="EM41" s="135"/>
      <c r="EN41" s="135"/>
      <c r="EO41" s="135"/>
      <c r="EP41" s="135"/>
      <c r="EQ41" s="135"/>
      <c r="ER41" s="135"/>
      <c r="ES41" s="135"/>
      <c r="ET41" s="135"/>
      <c r="EU41" s="135"/>
      <c r="EV41" s="135"/>
      <c r="EW41" s="135"/>
      <c r="EX41" s="135"/>
      <c r="EY41" s="135"/>
      <c r="EZ41" s="135"/>
      <c r="FA41" s="135"/>
      <c r="FB41" s="135"/>
      <c r="FC41" s="135"/>
      <c r="FD41" s="135"/>
      <c r="FE41" s="135"/>
      <c r="FF41" s="135"/>
      <c r="FG41" s="135"/>
      <c r="FH41" s="135"/>
      <c r="FI41" s="135"/>
      <c r="FJ41" s="135"/>
      <c r="FK41" s="135"/>
      <c r="FL41" s="135"/>
      <c r="FM41" s="135"/>
      <c r="FN41" s="135"/>
      <c r="FO41" s="135"/>
      <c r="FP41" s="135"/>
      <c r="FQ41" s="135"/>
      <c r="FR41" s="135"/>
      <c r="FS41" s="135"/>
      <c r="FT41" s="135"/>
      <c r="FU41" s="135"/>
      <c r="FV41" s="135"/>
      <c r="FW41" s="135"/>
      <c r="FX41" s="135"/>
      <c r="FY41" s="135"/>
      <c r="FZ41" s="135"/>
      <c r="GA41" s="135"/>
      <c r="GB41" s="135"/>
      <c r="GC41" s="135"/>
      <c r="GD41" s="135"/>
      <c r="GE41" s="135"/>
      <c r="GF41" s="135"/>
      <c r="GG41" s="135"/>
    </row>
    <row r="42" spans="10:189" x14ac:dyDescent="0.2"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35"/>
      <c r="AS42" s="135"/>
      <c r="AT42" s="135"/>
      <c r="AU42" s="135"/>
      <c r="AV42" s="135"/>
      <c r="AW42" s="135"/>
      <c r="AX42" s="135"/>
      <c r="AY42" s="135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35"/>
      <c r="BN42" s="135"/>
      <c r="BO42" s="135"/>
      <c r="BP42" s="135"/>
      <c r="BQ42" s="135"/>
      <c r="BR42" s="135"/>
      <c r="BS42" s="135"/>
      <c r="BT42" s="135"/>
      <c r="BU42" s="135"/>
      <c r="BV42" s="135"/>
      <c r="BW42" s="135"/>
      <c r="BX42" s="135"/>
      <c r="BY42" s="135"/>
      <c r="BZ42" s="135"/>
      <c r="CA42" s="135"/>
      <c r="CB42" s="135"/>
      <c r="CC42" s="135"/>
      <c r="CD42" s="135"/>
      <c r="CE42" s="135"/>
      <c r="CF42" s="135"/>
      <c r="CG42" s="135"/>
      <c r="CH42" s="135"/>
      <c r="CI42" s="135"/>
      <c r="CJ42" s="135"/>
      <c r="CK42" s="135"/>
      <c r="CL42" s="135"/>
      <c r="CM42" s="135"/>
      <c r="CN42" s="135"/>
      <c r="CO42" s="135"/>
      <c r="CP42" s="135"/>
      <c r="CQ42" s="135"/>
      <c r="CR42" s="135"/>
      <c r="CS42" s="135"/>
      <c r="CT42" s="135"/>
      <c r="CU42" s="135"/>
      <c r="CV42" s="135"/>
      <c r="CW42" s="135"/>
      <c r="CX42" s="135"/>
      <c r="CY42" s="135"/>
      <c r="CZ42" s="135"/>
      <c r="DA42" s="135"/>
      <c r="DB42" s="135"/>
      <c r="DC42" s="135"/>
      <c r="DD42" s="135"/>
      <c r="DE42" s="135"/>
      <c r="DF42" s="135"/>
      <c r="DG42" s="135"/>
      <c r="DH42" s="135"/>
      <c r="DI42" s="135"/>
      <c r="DJ42" s="135"/>
      <c r="DK42" s="135"/>
      <c r="DL42" s="135"/>
      <c r="DM42" s="135"/>
      <c r="DN42" s="135"/>
      <c r="DO42" s="135"/>
      <c r="DP42" s="135"/>
      <c r="DQ42" s="135"/>
      <c r="DR42" s="135"/>
      <c r="DS42" s="135"/>
      <c r="DT42" s="135"/>
      <c r="DU42" s="135"/>
      <c r="DV42" s="135"/>
      <c r="DW42" s="135"/>
      <c r="DX42" s="135"/>
      <c r="DY42" s="135"/>
      <c r="DZ42" s="135"/>
      <c r="EA42" s="135"/>
      <c r="EB42" s="135"/>
      <c r="EC42" s="135"/>
      <c r="ED42" s="135"/>
      <c r="EE42" s="135"/>
      <c r="EF42" s="135"/>
      <c r="EG42" s="135"/>
      <c r="EH42" s="135"/>
      <c r="EI42" s="135"/>
      <c r="EJ42" s="135"/>
      <c r="EK42" s="135"/>
      <c r="EL42" s="135"/>
      <c r="EM42" s="135"/>
      <c r="EN42" s="135"/>
      <c r="EO42" s="135"/>
      <c r="EP42" s="135"/>
      <c r="EQ42" s="135"/>
      <c r="ER42" s="135"/>
      <c r="ES42" s="135"/>
      <c r="ET42" s="135"/>
      <c r="EU42" s="135"/>
      <c r="EV42" s="135"/>
      <c r="EW42" s="135"/>
      <c r="EX42" s="135"/>
      <c r="EY42" s="135"/>
      <c r="EZ42" s="135"/>
      <c r="FA42" s="135"/>
      <c r="FB42" s="135"/>
      <c r="FC42" s="135"/>
      <c r="FD42" s="135"/>
      <c r="FE42" s="135"/>
      <c r="FF42" s="135"/>
      <c r="FG42" s="135"/>
      <c r="FH42" s="135"/>
      <c r="FI42" s="135"/>
      <c r="FJ42" s="135"/>
      <c r="FK42" s="135"/>
      <c r="FL42" s="135"/>
      <c r="FM42" s="135"/>
      <c r="FN42" s="135"/>
      <c r="FO42" s="135"/>
      <c r="FP42" s="135"/>
      <c r="FQ42" s="135"/>
      <c r="FR42" s="135"/>
      <c r="FS42" s="135"/>
      <c r="FT42" s="135"/>
      <c r="FU42" s="135"/>
      <c r="FV42" s="135"/>
      <c r="FW42" s="135"/>
      <c r="FX42" s="135"/>
      <c r="FY42" s="135"/>
      <c r="FZ42" s="135"/>
      <c r="GA42" s="135"/>
      <c r="GB42" s="135"/>
      <c r="GC42" s="135"/>
      <c r="GD42" s="135"/>
      <c r="GE42" s="135"/>
      <c r="GF42" s="135"/>
      <c r="GG42" s="135"/>
    </row>
    <row r="43" spans="10:189" x14ac:dyDescent="0.2"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  <c r="AQ43" s="135"/>
      <c r="AR43" s="135"/>
      <c r="AS43" s="135"/>
      <c r="AT43" s="135"/>
      <c r="AU43" s="135"/>
      <c r="AV43" s="135"/>
      <c r="AW43" s="135"/>
      <c r="AX43" s="135"/>
      <c r="AY43" s="135"/>
      <c r="AZ43" s="135"/>
      <c r="BA43" s="135"/>
      <c r="BB43" s="135"/>
      <c r="BC43" s="135"/>
      <c r="BD43" s="135"/>
      <c r="BE43" s="135"/>
      <c r="BF43" s="135"/>
      <c r="BG43" s="135"/>
      <c r="BH43" s="135"/>
      <c r="BI43" s="135"/>
      <c r="BJ43" s="135"/>
      <c r="BK43" s="135"/>
      <c r="BL43" s="135"/>
      <c r="BM43" s="135"/>
      <c r="BN43" s="135"/>
      <c r="BO43" s="135"/>
      <c r="BP43" s="135"/>
      <c r="BQ43" s="135"/>
      <c r="BR43" s="135"/>
      <c r="BS43" s="135"/>
      <c r="BT43" s="135"/>
      <c r="BU43" s="135"/>
      <c r="BV43" s="135"/>
      <c r="BW43" s="135"/>
      <c r="BX43" s="135"/>
      <c r="BY43" s="135"/>
      <c r="BZ43" s="135"/>
      <c r="CA43" s="135"/>
      <c r="CB43" s="135"/>
      <c r="CC43" s="135"/>
      <c r="CD43" s="135"/>
      <c r="CE43" s="135"/>
      <c r="CF43" s="135"/>
      <c r="CG43" s="135"/>
      <c r="CH43" s="135"/>
      <c r="CI43" s="135"/>
      <c r="CJ43" s="135"/>
      <c r="CK43" s="135"/>
      <c r="CL43" s="135"/>
      <c r="CM43" s="135"/>
      <c r="CN43" s="135"/>
      <c r="CO43" s="135"/>
      <c r="CP43" s="135"/>
      <c r="CQ43" s="135"/>
      <c r="CR43" s="135"/>
      <c r="CS43" s="135"/>
      <c r="CT43" s="135"/>
      <c r="CU43" s="135"/>
      <c r="CV43" s="135"/>
      <c r="CW43" s="135"/>
      <c r="CX43" s="135"/>
      <c r="CY43" s="135"/>
      <c r="CZ43" s="135"/>
      <c r="DA43" s="135"/>
      <c r="DB43" s="135"/>
      <c r="DC43" s="135"/>
      <c r="DD43" s="135"/>
      <c r="DE43" s="135"/>
      <c r="DF43" s="135"/>
      <c r="DG43" s="135"/>
      <c r="DH43" s="135"/>
      <c r="DI43" s="135"/>
      <c r="DJ43" s="135"/>
      <c r="DK43" s="135"/>
      <c r="DL43" s="135"/>
      <c r="DM43" s="135"/>
      <c r="DN43" s="135"/>
      <c r="DO43" s="135"/>
      <c r="DP43" s="135"/>
      <c r="DQ43" s="135"/>
      <c r="DR43" s="135"/>
      <c r="DS43" s="135"/>
      <c r="DT43" s="135"/>
      <c r="DU43" s="135"/>
      <c r="DV43" s="135"/>
      <c r="DW43" s="135"/>
      <c r="DX43" s="135"/>
      <c r="DY43" s="135"/>
      <c r="DZ43" s="135"/>
      <c r="EA43" s="135"/>
      <c r="EB43" s="135"/>
      <c r="EC43" s="135"/>
      <c r="ED43" s="135"/>
      <c r="EE43" s="135"/>
      <c r="EF43" s="135"/>
      <c r="EG43" s="135"/>
      <c r="EH43" s="135"/>
      <c r="EI43" s="135"/>
      <c r="EJ43" s="135"/>
      <c r="EK43" s="135"/>
      <c r="EL43" s="135"/>
      <c r="EM43" s="135"/>
      <c r="EN43" s="135"/>
      <c r="EO43" s="135"/>
      <c r="EP43" s="135"/>
      <c r="EQ43" s="135"/>
      <c r="ER43" s="135"/>
      <c r="ES43" s="135"/>
      <c r="ET43" s="135"/>
      <c r="EU43" s="135"/>
      <c r="EV43" s="135"/>
      <c r="EW43" s="135"/>
      <c r="EX43" s="135"/>
      <c r="EY43" s="135"/>
      <c r="EZ43" s="135"/>
      <c r="FA43" s="135"/>
      <c r="FB43" s="135"/>
      <c r="FC43" s="135"/>
      <c r="FD43" s="135"/>
      <c r="FE43" s="135"/>
      <c r="FF43" s="135"/>
      <c r="FG43" s="135"/>
      <c r="FH43" s="135"/>
      <c r="FI43" s="135"/>
      <c r="FJ43" s="135"/>
      <c r="FK43" s="135"/>
      <c r="FL43" s="135"/>
      <c r="FM43" s="135"/>
      <c r="FN43" s="135"/>
      <c r="FO43" s="135"/>
      <c r="FP43" s="135"/>
      <c r="FQ43" s="135"/>
      <c r="FR43" s="135"/>
      <c r="FS43" s="135"/>
      <c r="FT43" s="135"/>
      <c r="FU43" s="135"/>
      <c r="FV43" s="135"/>
      <c r="FW43" s="135"/>
      <c r="FX43" s="135"/>
      <c r="FY43" s="135"/>
      <c r="FZ43" s="135"/>
      <c r="GA43" s="135"/>
      <c r="GB43" s="135"/>
      <c r="GC43" s="135"/>
      <c r="GD43" s="135"/>
      <c r="GE43" s="135"/>
      <c r="GF43" s="135"/>
      <c r="GG43" s="135"/>
    </row>
    <row r="44" spans="10:189" x14ac:dyDescent="0.2"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135"/>
      <c r="AX44" s="135"/>
      <c r="AY44" s="135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35"/>
      <c r="BL44" s="135"/>
      <c r="BM44" s="135"/>
      <c r="BN44" s="135"/>
      <c r="BO44" s="135"/>
      <c r="BP44" s="135"/>
      <c r="BQ44" s="135"/>
      <c r="BR44" s="135"/>
      <c r="BS44" s="135"/>
      <c r="BT44" s="135"/>
      <c r="BU44" s="135"/>
      <c r="BV44" s="135"/>
      <c r="BW44" s="135"/>
      <c r="BX44" s="135"/>
      <c r="BY44" s="135"/>
      <c r="BZ44" s="135"/>
      <c r="CA44" s="135"/>
      <c r="CB44" s="135"/>
      <c r="CC44" s="135"/>
      <c r="CD44" s="135"/>
      <c r="CE44" s="135"/>
      <c r="CF44" s="135"/>
      <c r="CG44" s="135"/>
      <c r="CH44" s="135"/>
      <c r="CI44" s="135"/>
      <c r="CJ44" s="135"/>
      <c r="CK44" s="135"/>
      <c r="CL44" s="135"/>
      <c r="CM44" s="135"/>
      <c r="CN44" s="135"/>
      <c r="CO44" s="135"/>
      <c r="CP44" s="135"/>
      <c r="CQ44" s="135"/>
      <c r="CR44" s="135"/>
      <c r="CS44" s="135"/>
      <c r="CT44" s="135"/>
      <c r="CU44" s="135"/>
      <c r="CV44" s="135"/>
      <c r="CW44" s="135"/>
      <c r="CX44" s="135"/>
      <c r="CY44" s="135"/>
      <c r="CZ44" s="135"/>
      <c r="DA44" s="135"/>
      <c r="DB44" s="135"/>
      <c r="DC44" s="135"/>
      <c r="DD44" s="135"/>
      <c r="DE44" s="135"/>
      <c r="DF44" s="135"/>
      <c r="DG44" s="135"/>
      <c r="DH44" s="135"/>
      <c r="DI44" s="135"/>
      <c r="DJ44" s="135"/>
      <c r="DK44" s="135"/>
      <c r="DL44" s="135"/>
      <c r="DM44" s="135"/>
      <c r="DN44" s="135"/>
      <c r="DO44" s="135"/>
      <c r="DP44" s="135"/>
      <c r="DQ44" s="135"/>
      <c r="DR44" s="135"/>
      <c r="DS44" s="135"/>
      <c r="DT44" s="135"/>
      <c r="DU44" s="135"/>
      <c r="DV44" s="135"/>
      <c r="DW44" s="135"/>
      <c r="DX44" s="135"/>
      <c r="DY44" s="135"/>
      <c r="DZ44" s="135"/>
      <c r="EA44" s="135"/>
      <c r="EB44" s="135"/>
      <c r="EC44" s="135"/>
      <c r="ED44" s="135"/>
      <c r="EE44" s="135"/>
      <c r="EF44" s="135"/>
      <c r="EG44" s="135"/>
      <c r="EH44" s="135"/>
      <c r="EI44" s="135"/>
      <c r="EJ44" s="135"/>
      <c r="EK44" s="135"/>
      <c r="EL44" s="135"/>
      <c r="EM44" s="135"/>
      <c r="EN44" s="135"/>
      <c r="EO44" s="135"/>
      <c r="EP44" s="135"/>
      <c r="EQ44" s="135"/>
      <c r="ER44" s="135"/>
      <c r="ES44" s="135"/>
      <c r="ET44" s="135"/>
      <c r="EU44" s="135"/>
      <c r="EV44" s="135"/>
      <c r="EW44" s="135"/>
      <c r="EX44" s="135"/>
      <c r="EY44" s="135"/>
      <c r="EZ44" s="135"/>
      <c r="FA44" s="135"/>
      <c r="FB44" s="135"/>
      <c r="FC44" s="135"/>
      <c r="FD44" s="135"/>
      <c r="FE44" s="135"/>
      <c r="FF44" s="135"/>
      <c r="FG44" s="135"/>
      <c r="FH44" s="135"/>
      <c r="FI44" s="135"/>
      <c r="FJ44" s="135"/>
      <c r="FK44" s="135"/>
      <c r="FL44" s="135"/>
      <c r="FM44" s="135"/>
      <c r="FN44" s="135"/>
      <c r="FO44" s="135"/>
      <c r="FP44" s="135"/>
      <c r="FQ44" s="135"/>
      <c r="FR44" s="135"/>
      <c r="FS44" s="135"/>
      <c r="FT44" s="135"/>
      <c r="FU44" s="135"/>
      <c r="FV44" s="135"/>
      <c r="FW44" s="135"/>
      <c r="FX44" s="135"/>
      <c r="FY44" s="135"/>
      <c r="FZ44" s="135"/>
      <c r="GA44" s="135"/>
      <c r="GB44" s="135"/>
      <c r="GC44" s="135"/>
      <c r="GD44" s="135"/>
      <c r="GE44" s="135"/>
      <c r="GF44" s="135"/>
      <c r="GG44" s="135"/>
    </row>
    <row r="45" spans="10:189" x14ac:dyDescent="0.2"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5"/>
      <c r="AW45" s="135"/>
      <c r="AX45" s="135"/>
      <c r="AY45" s="135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35"/>
      <c r="BN45" s="135"/>
      <c r="BO45" s="135"/>
      <c r="BP45" s="135"/>
      <c r="BQ45" s="135"/>
      <c r="BR45" s="135"/>
      <c r="BS45" s="135"/>
      <c r="BT45" s="135"/>
      <c r="BU45" s="135"/>
      <c r="BV45" s="135"/>
      <c r="BW45" s="135"/>
      <c r="BX45" s="135"/>
      <c r="BY45" s="135"/>
      <c r="BZ45" s="135"/>
      <c r="CA45" s="135"/>
      <c r="CB45" s="135"/>
      <c r="CC45" s="135"/>
      <c r="CD45" s="135"/>
      <c r="CE45" s="135"/>
      <c r="CF45" s="135"/>
      <c r="CG45" s="135"/>
      <c r="CH45" s="135"/>
      <c r="CI45" s="135"/>
      <c r="CJ45" s="135"/>
      <c r="CK45" s="135"/>
      <c r="CL45" s="135"/>
      <c r="CM45" s="135"/>
      <c r="CN45" s="135"/>
      <c r="CO45" s="135"/>
      <c r="CP45" s="135"/>
      <c r="CQ45" s="135"/>
      <c r="CR45" s="135"/>
      <c r="CS45" s="135"/>
      <c r="CT45" s="135"/>
      <c r="CU45" s="135"/>
      <c r="CV45" s="135"/>
      <c r="CW45" s="135"/>
      <c r="CX45" s="135"/>
      <c r="CY45" s="135"/>
      <c r="CZ45" s="135"/>
      <c r="DA45" s="135"/>
      <c r="DB45" s="135"/>
      <c r="DC45" s="135"/>
      <c r="DD45" s="135"/>
      <c r="DE45" s="135"/>
      <c r="DF45" s="135"/>
      <c r="DG45" s="135"/>
      <c r="DH45" s="135"/>
      <c r="DI45" s="135"/>
      <c r="DJ45" s="135"/>
      <c r="DK45" s="135"/>
      <c r="DL45" s="135"/>
      <c r="DM45" s="135"/>
      <c r="DN45" s="135"/>
      <c r="DO45" s="135"/>
      <c r="DP45" s="135"/>
      <c r="DQ45" s="135"/>
      <c r="DR45" s="135"/>
      <c r="DS45" s="135"/>
      <c r="DT45" s="135"/>
      <c r="DU45" s="135"/>
      <c r="DV45" s="135"/>
      <c r="DW45" s="135"/>
      <c r="DX45" s="135"/>
      <c r="DY45" s="135"/>
      <c r="DZ45" s="135"/>
      <c r="EA45" s="135"/>
      <c r="EB45" s="135"/>
      <c r="EC45" s="135"/>
      <c r="ED45" s="135"/>
      <c r="EE45" s="135"/>
      <c r="EF45" s="135"/>
      <c r="EG45" s="135"/>
      <c r="EH45" s="135"/>
      <c r="EI45" s="135"/>
      <c r="EJ45" s="135"/>
      <c r="EK45" s="135"/>
      <c r="EL45" s="135"/>
      <c r="EM45" s="135"/>
      <c r="EN45" s="135"/>
      <c r="EO45" s="135"/>
      <c r="EP45" s="135"/>
      <c r="EQ45" s="135"/>
      <c r="ER45" s="135"/>
      <c r="ES45" s="135"/>
      <c r="ET45" s="135"/>
      <c r="EU45" s="135"/>
      <c r="EV45" s="135"/>
      <c r="EW45" s="135"/>
      <c r="EX45" s="135"/>
      <c r="EY45" s="135"/>
      <c r="EZ45" s="135"/>
      <c r="FA45" s="135"/>
      <c r="FB45" s="135"/>
      <c r="FC45" s="135"/>
      <c r="FD45" s="135"/>
      <c r="FE45" s="135"/>
      <c r="FF45" s="135"/>
      <c r="FG45" s="135"/>
      <c r="FH45" s="135"/>
      <c r="FI45" s="135"/>
      <c r="FJ45" s="135"/>
      <c r="FK45" s="135"/>
      <c r="FL45" s="135"/>
      <c r="FM45" s="135"/>
      <c r="FN45" s="135"/>
      <c r="FO45" s="135"/>
      <c r="FP45" s="135"/>
      <c r="FQ45" s="135"/>
      <c r="FR45" s="135"/>
      <c r="FS45" s="135"/>
      <c r="FT45" s="135"/>
      <c r="FU45" s="135"/>
      <c r="FV45" s="135"/>
      <c r="FW45" s="135"/>
      <c r="FX45" s="135"/>
      <c r="FY45" s="135"/>
      <c r="FZ45" s="135"/>
      <c r="GA45" s="135"/>
      <c r="GB45" s="135"/>
      <c r="GC45" s="135"/>
      <c r="GD45" s="135"/>
      <c r="GE45" s="135"/>
      <c r="GF45" s="135"/>
      <c r="GG45" s="135"/>
    </row>
    <row r="46" spans="10:189" x14ac:dyDescent="0.2"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35"/>
      <c r="BN46" s="135"/>
      <c r="BO46" s="135"/>
      <c r="BP46" s="135"/>
      <c r="BQ46" s="135"/>
      <c r="BR46" s="135"/>
      <c r="BS46" s="135"/>
      <c r="BT46" s="135"/>
      <c r="BU46" s="135"/>
      <c r="BV46" s="135"/>
      <c r="BW46" s="135"/>
      <c r="BX46" s="135"/>
      <c r="BY46" s="135"/>
      <c r="BZ46" s="135"/>
      <c r="CA46" s="135"/>
      <c r="CB46" s="135"/>
      <c r="CC46" s="135"/>
      <c r="CD46" s="135"/>
      <c r="CE46" s="135"/>
      <c r="CF46" s="135"/>
      <c r="CG46" s="135"/>
      <c r="CH46" s="135"/>
      <c r="CI46" s="135"/>
      <c r="CJ46" s="135"/>
      <c r="CK46" s="135"/>
      <c r="CL46" s="135"/>
      <c r="CM46" s="135"/>
      <c r="CN46" s="135"/>
      <c r="CO46" s="135"/>
      <c r="CP46" s="135"/>
      <c r="CQ46" s="135"/>
      <c r="CR46" s="135"/>
      <c r="CS46" s="135"/>
      <c r="CT46" s="135"/>
      <c r="CU46" s="135"/>
      <c r="CV46" s="135"/>
      <c r="CW46" s="135"/>
      <c r="CX46" s="135"/>
      <c r="CY46" s="135"/>
      <c r="CZ46" s="135"/>
      <c r="DA46" s="135"/>
      <c r="DB46" s="135"/>
      <c r="DC46" s="135"/>
      <c r="DD46" s="135"/>
      <c r="DE46" s="135"/>
      <c r="DF46" s="135"/>
      <c r="DG46" s="135"/>
      <c r="DH46" s="135"/>
      <c r="DI46" s="135"/>
      <c r="DJ46" s="135"/>
      <c r="DK46" s="135"/>
      <c r="DL46" s="135"/>
      <c r="DM46" s="135"/>
      <c r="DN46" s="135"/>
      <c r="DO46" s="135"/>
      <c r="DP46" s="135"/>
      <c r="DQ46" s="135"/>
      <c r="DR46" s="135"/>
      <c r="DS46" s="135"/>
      <c r="DT46" s="135"/>
      <c r="DU46" s="135"/>
      <c r="DV46" s="135"/>
      <c r="DW46" s="135"/>
      <c r="DX46" s="135"/>
      <c r="DY46" s="135"/>
      <c r="DZ46" s="135"/>
      <c r="EA46" s="135"/>
      <c r="EB46" s="135"/>
      <c r="EC46" s="135"/>
      <c r="ED46" s="135"/>
      <c r="EE46" s="135"/>
      <c r="EF46" s="135"/>
      <c r="EG46" s="135"/>
      <c r="EH46" s="135"/>
      <c r="EI46" s="135"/>
      <c r="EJ46" s="135"/>
      <c r="EK46" s="135"/>
      <c r="EL46" s="135"/>
      <c r="EM46" s="135"/>
      <c r="EN46" s="135"/>
      <c r="EO46" s="135"/>
      <c r="EP46" s="135"/>
      <c r="EQ46" s="135"/>
      <c r="ER46" s="135"/>
      <c r="ES46" s="135"/>
      <c r="ET46" s="135"/>
      <c r="EU46" s="135"/>
      <c r="EV46" s="135"/>
      <c r="EW46" s="135"/>
      <c r="EX46" s="135"/>
      <c r="EY46" s="135"/>
      <c r="EZ46" s="135"/>
      <c r="FA46" s="135"/>
      <c r="FB46" s="135"/>
      <c r="FC46" s="135"/>
      <c r="FD46" s="135"/>
      <c r="FE46" s="135"/>
      <c r="FF46" s="135"/>
      <c r="FG46" s="135"/>
      <c r="FH46" s="135"/>
      <c r="FI46" s="135"/>
      <c r="FJ46" s="135"/>
      <c r="FK46" s="135"/>
      <c r="FL46" s="135"/>
      <c r="FM46" s="135"/>
      <c r="FN46" s="135"/>
      <c r="FO46" s="135"/>
      <c r="FP46" s="135"/>
      <c r="FQ46" s="135"/>
      <c r="FR46" s="135"/>
      <c r="FS46" s="135"/>
      <c r="FT46" s="135"/>
      <c r="FU46" s="135"/>
      <c r="FV46" s="135"/>
      <c r="FW46" s="135"/>
      <c r="FX46" s="135"/>
      <c r="FY46" s="135"/>
      <c r="FZ46" s="135"/>
      <c r="GA46" s="135"/>
      <c r="GB46" s="135"/>
      <c r="GC46" s="135"/>
      <c r="GD46" s="135"/>
      <c r="GE46" s="135"/>
      <c r="GF46" s="135"/>
      <c r="GG46" s="135"/>
    </row>
    <row r="47" spans="10:189" x14ac:dyDescent="0.2"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5"/>
      <c r="BL47" s="135"/>
      <c r="BM47" s="135"/>
      <c r="BN47" s="135"/>
      <c r="BO47" s="135"/>
      <c r="BP47" s="135"/>
      <c r="BQ47" s="135"/>
      <c r="BR47" s="135"/>
      <c r="BS47" s="135"/>
      <c r="BT47" s="135"/>
      <c r="BU47" s="135"/>
      <c r="BV47" s="135"/>
      <c r="BW47" s="135"/>
      <c r="BX47" s="135"/>
      <c r="BY47" s="135"/>
      <c r="BZ47" s="135"/>
      <c r="CA47" s="135"/>
      <c r="CB47" s="135"/>
      <c r="CC47" s="135"/>
      <c r="CD47" s="135"/>
      <c r="CE47" s="135"/>
      <c r="CF47" s="135"/>
      <c r="CG47" s="135"/>
      <c r="CH47" s="135"/>
      <c r="CI47" s="135"/>
      <c r="CJ47" s="135"/>
      <c r="CK47" s="135"/>
      <c r="CL47" s="135"/>
      <c r="CM47" s="135"/>
      <c r="CN47" s="135"/>
      <c r="CO47" s="135"/>
      <c r="CP47" s="135"/>
      <c r="CQ47" s="135"/>
      <c r="CR47" s="135"/>
      <c r="CS47" s="135"/>
      <c r="CT47" s="135"/>
      <c r="CU47" s="135"/>
      <c r="CV47" s="135"/>
      <c r="CW47" s="135"/>
      <c r="CX47" s="135"/>
      <c r="CY47" s="135"/>
      <c r="CZ47" s="135"/>
      <c r="DA47" s="135"/>
      <c r="DB47" s="135"/>
      <c r="DC47" s="135"/>
      <c r="DD47" s="135"/>
      <c r="DE47" s="135"/>
      <c r="DF47" s="135"/>
      <c r="DG47" s="135"/>
      <c r="DH47" s="135"/>
      <c r="DI47" s="135"/>
      <c r="DJ47" s="135"/>
      <c r="DK47" s="135"/>
      <c r="DL47" s="135"/>
      <c r="DM47" s="135"/>
      <c r="DN47" s="135"/>
      <c r="DO47" s="135"/>
      <c r="DP47" s="135"/>
      <c r="DQ47" s="135"/>
      <c r="DR47" s="135"/>
      <c r="DS47" s="135"/>
      <c r="DT47" s="135"/>
      <c r="DU47" s="135"/>
      <c r="DV47" s="135"/>
      <c r="DW47" s="135"/>
      <c r="DX47" s="135"/>
      <c r="DY47" s="135"/>
      <c r="DZ47" s="135"/>
      <c r="EA47" s="135"/>
      <c r="EB47" s="135"/>
      <c r="EC47" s="135"/>
      <c r="ED47" s="135"/>
      <c r="EE47" s="135"/>
      <c r="EF47" s="135"/>
      <c r="EG47" s="135"/>
      <c r="EH47" s="135"/>
      <c r="EI47" s="135"/>
      <c r="EJ47" s="135"/>
      <c r="EK47" s="135"/>
      <c r="EL47" s="135"/>
      <c r="EM47" s="135"/>
      <c r="EN47" s="135"/>
      <c r="EO47" s="135"/>
      <c r="EP47" s="135"/>
      <c r="EQ47" s="135"/>
      <c r="ER47" s="135"/>
      <c r="ES47" s="135"/>
      <c r="ET47" s="135"/>
      <c r="EU47" s="135"/>
      <c r="EV47" s="135"/>
      <c r="EW47" s="135"/>
      <c r="EX47" s="135"/>
      <c r="EY47" s="135"/>
      <c r="EZ47" s="135"/>
      <c r="FA47" s="135"/>
      <c r="FB47" s="135"/>
      <c r="FC47" s="135"/>
      <c r="FD47" s="135"/>
      <c r="FE47" s="135"/>
      <c r="FF47" s="135"/>
      <c r="FG47" s="135"/>
      <c r="FH47" s="135"/>
      <c r="FI47" s="135"/>
      <c r="FJ47" s="135"/>
      <c r="FK47" s="135"/>
      <c r="FL47" s="135"/>
      <c r="FM47" s="135"/>
      <c r="FN47" s="135"/>
      <c r="FO47" s="135"/>
      <c r="FP47" s="135"/>
      <c r="FQ47" s="135"/>
      <c r="FR47" s="135"/>
      <c r="FS47" s="135"/>
      <c r="FT47" s="135"/>
      <c r="FU47" s="135"/>
      <c r="FV47" s="135"/>
      <c r="FW47" s="135"/>
      <c r="FX47" s="135"/>
      <c r="FY47" s="135"/>
      <c r="FZ47" s="135"/>
      <c r="GA47" s="135"/>
      <c r="GB47" s="135"/>
      <c r="GC47" s="135"/>
      <c r="GD47" s="135"/>
      <c r="GE47" s="135"/>
      <c r="GF47" s="135"/>
      <c r="GG47" s="135"/>
    </row>
    <row r="48" spans="10:189" x14ac:dyDescent="0.2"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5"/>
      <c r="AW48" s="135"/>
      <c r="AX48" s="135"/>
      <c r="AY48" s="135"/>
      <c r="AZ48" s="135"/>
      <c r="BA48" s="135"/>
      <c r="BB48" s="135"/>
      <c r="BC48" s="135"/>
      <c r="BD48" s="135"/>
      <c r="BE48" s="135"/>
      <c r="BF48" s="135"/>
      <c r="BG48" s="135"/>
      <c r="BH48" s="135"/>
      <c r="BI48" s="135"/>
      <c r="BJ48" s="135"/>
      <c r="BK48" s="135"/>
      <c r="BL48" s="135"/>
      <c r="BM48" s="135"/>
      <c r="BN48" s="135"/>
      <c r="BO48" s="135"/>
      <c r="BP48" s="135"/>
      <c r="BQ48" s="135"/>
      <c r="BR48" s="135"/>
      <c r="BS48" s="135"/>
      <c r="BT48" s="135"/>
      <c r="BU48" s="135"/>
      <c r="BV48" s="135"/>
      <c r="BW48" s="135"/>
      <c r="BX48" s="135"/>
      <c r="BY48" s="135"/>
      <c r="BZ48" s="135"/>
      <c r="CA48" s="135"/>
      <c r="CB48" s="135"/>
      <c r="CC48" s="135"/>
      <c r="CD48" s="135"/>
      <c r="CE48" s="135"/>
      <c r="CF48" s="135"/>
      <c r="CG48" s="135"/>
      <c r="CH48" s="135"/>
      <c r="CI48" s="135"/>
      <c r="CJ48" s="135"/>
      <c r="CK48" s="135"/>
      <c r="CL48" s="135"/>
      <c r="CM48" s="135"/>
      <c r="CN48" s="135"/>
      <c r="CO48" s="135"/>
      <c r="CP48" s="135"/>
      <c r="CQ48" s="135"/>
      <c r="CR48" s="135"/>
      <c r="CS48" s="135"/>
      <c r="CT48" s="135"/>
      <c r="CU48" s="135"/>
      <c r="CV48" s="135"/>
      <c r="CW48" s="135"/>
      <c r="CX48" s="135"/>
      <c r="CY48" s="135"/>
      <c r="CZ48" s="135"/>
      <c r="DA48" s="135"/>
      <c r="DB48" s="135"/>
      <c r="DC48" s="135"/>
      <c r="DD48" s="135"/>
      <c r="DE48" s="135"/>
      <c r="DF48" s="135"/>
      <c r="DG48" s="135"/>
      <c r="DH48" s="135"/>
      <c r="DI48" s="135"/>
      <c r="DJ48" s="135"/>
      <c r="DK48" s="135"/>
      <c r="DL48" s="135"/>
      <c r="DM48" s="135"/>
      <c r="DN48" s="135"/>
      <c r="DO48" s="135"/>
      <c r="DP48" s="135"/>
      <c r="DQ48" s="135"/>
      <c r="DR48" s="135"/>
      <c r="DS48" s="135"/>
      <c r="DT48" s="135"/>
      <c r="DU48" s="135"/>
      <c r="DV48" s="135"/>
      <c r="DW48" s="135"/>
      <c r="DX48" s="135"/>
      <c r="DY48" s="135"/>
      <c r="DZ48" s="135"/>
      <c r="EA48" s="135"/>
      <c r="EB48" s="135"/>
      <c r="EC48" s="135"/>
      <c r="ED48" s="135"/>
      <c r="EE48" s="135"/>
      <c r="EF48" s="135"/>
      <c r="EG48" s="135"/>
      <c r="EH48" s="135"/>
      <c r="EI48" s="135"/>
      <c r="EJ48" s="135"/>
      <c r="EK48" s="135"/>
      <c r="EL48" s="135"/>
      <c r="EM48" s="135"/>
      <c r="EN48" s="135"/>
      <c r="EO48" s="135"/>
      <c r="EP48" s="135"/>
      <c r="EQ48" s="135"/>
      <c r="ER48" s="135"/>
      <c r="ES48" s="135"/>
      <c r="ET48" s="135"/>
      <c r="EU48" s="135"/>
      <c r="EV48" s="135"/>
      <c r="EW48" s="135"/>
      <c r="EX48" s="135"/>
      <c r="EY48" s="135"/>
      <c r="EZ48" s="135"/>
      <c r="FA48" s="135"/>
      <c r="FB48" s="135"/>
      <c r="FC48" s="135"/>
      <c r="FD48" s="135"/>
      <c r="FE48" s="135"/>
      <c r="FF48" s="135"/>
      <c r="FG48" s="135"/>
      <c r="FH48" s="135"/>
      <c r="FI48" s="135"/>
      <c r="FJ48" s="135"/>
      <c r="FK48" s="135"/>
      <c r="FL48" s="135"/>
      <c r="FM48" s="135"/>
      <c r="FN48" s="135"/>
      <c r="FO48" s="135"/>
      <c r="FP48" s="135"/>
      <c r="FQ48" s="135"/>
      <c r="FR48" s="135"/>
      <c r="FS48" s="135"/>
      <c r="FT48" s="135"/>
      <c r="FU48" s="135"/>
      <c r="FV48" s="135"/>
      <c r="FW48" s="135"/>
      <c r="FX48" s="135"/>
      <c r="FY48" s="135"/>
      <c r="FZ48" s="135"/>
      <c r="GA48" s="135"/>
      <c r="GB48" s="135"/>
      <c r="GC48" s="135"/>
      <c r="GD48" s="135"/>
      <c r="GE48" s="135"/>
      <c r="GF48" s="135"/>
      <c r="GG48" s="135"/>
    </row>
    <row r="49" spans="10:189" x14ac:dyDescent="0.2"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5"/>
      <c r="BN49" s="135"/>
      <c r="BO49" s="135"/>
      <c r="BP49" s="135"/>
      <c r="BQ49" s="135"/>
      <c r="BR49" s="135"/>
      <c r="BS49" s="135"/>
      <c r="BT49" s="135"/>
      <c r="BU49" s="135"/>
      <c r="BV49" s="135"/>
      <c r="BW49" s="135"/>
      <c r="BX49" s="135"/>
      <c r="BY49" s="135"/>
      <c r="BZ49" s="135"/>
      <c r="CA49" s="135"/>
      <c r="CB49" s="135"/>
      <c r="CC49" s="135"/>
      <c r="CD49" s="135"/>
      <c r="CE49" s="135"/>
      <c r="CF49" s="135"/>
      <c r="CG49" s="135"/>
      <c r="CH49" s="135"/>
      <c r="CI49" s="135"/>
      <c r="CJ49" s="135"/>
      <c r="CK49" s="135"/>
      <c r="CL49" s="135"/>
      <c r="CM49" s="135"/>
      <c r="CN49" s="135"/>
      <c r="CO49" s="135"/>
      <c r="CP49" s="135"/>
      <c r="CQ49" s="135"/>
      <c r="CR49" s="135"/>
      <c r="CS49" s="135"/>
      <c r="CT49" s="135"/>
      <c r="CU49" s="135"/>
      <c r="CV49" s="135"/>
      <c r="CW49" s="135"/>
      <c r="CX49" s="135"/>
      <c r="CY49" s="135"/>
      <c r="CZ49" s="135"/>
      <c r="DA49" s="135"/>
      <c r="DB49" s="135"/>
      <c r="DC49" s="135"/>
      <c r="DD49" s="135"/>
      <c r="DE49" s="135"/>
      <c r="DF49" s="135"/>
      <c r="DG49" s="135"/>
      <c r="DH49" s="135"/>
      <c r="DI49" s="135"/>
      <c r="DJ49" s="135"/>
      <c r="DK49" s="135"/>
      <c r="DL49" s="135"/>
      <c r="DM49" s="135"/>
      <c r="DN49" s="135"/>
      <c r="DO49" s="135"/>
      <c r="DP49" s="135"/>
      <c r="DQ49" s="135"/>
      <c r="DR49" s="135"/>
      <c r="DS49" s="135"/>
      <c r="DT49" s="135"/>
      <c r="DU49" s="135"/>
      <c r="DV49" s="135"/>
      <c r="DW49" s="135"/>
      <c r="DX49" s="135"/>
      <c r="DY49" s="135"/>
      <c r="DZ49" s="135"/>
      <c r="EA49" s="135"/>
      <c r="EB49" s="135"/>
      <c r="EC49" s="135"/>
      <c r="ED49" s="135"/>
      <c r="EE49" s="135"/>
      <c r="EF49" s="135"/>
      <c r="EG49" s="135"/>
      <c r="EH49" s="135"/>
      <c r="EI49" s="135"/>
      <c r="EJ49" s="135"/>
      <c r="EK49" s="135"/>
      <c r="EL49" s="135"/>
      <c r="EM49" s="135"/>
      <c r="EN49" s="135"/>
      <c r="EO49" s="135"/>
      <c r="EP49" s="135"/>
      <c r="EQ49" s="135"/>
      <c r="ER49" s="135"/>
      <c r="ES49" s="135"/>
      <c r="ET49" s="135"/>
      <c r="EU49" s="135"/>
      <c r="EV49" s="135"/>
      <c r="EW49" s="135"/>
      <c r="EX49" s="135"/>
      <c r="EY49" s="135"/>
      <c r="EZ49" s="135"/>
      <c r="FA49" s="135"/>
      <c r="FB49" s="135"/>
      <c r="FC49" s="135"/>
      <c r="FD49" s="135"/>
      <c r="FE49" s="135"/>
      <c r="FF49" s="135"/>
      <c r="FG49" s="135"/>
      <c r="FH49" s="135"/>
      <c r="FI49" s="135"/>
      <c r="FJ49" s="135"/>
      <c r="FK49" s="135"/>
      <c r="FL49" s="135"/>
      <c r="FM49" s="135"/>
      <c r="FN49" s="135"/>
      <c r="FO49" s="135"/>
      <c r="FP49" s="135"/>
      <c r="FQ49" s="135"/>
      <c r="FR49" s="135"/>
      <c r="FS49" s="135"/>
      <c r="FT49" s="135"/>
      <c r="FU49" s="135"/>
      <c r="FV49" s="135"/>
      <c r="FW49" s="135"/>
      <c r="FX49" s="135"/>
      <c r="FY49" s="135"/>
      <c r="FZ49" s="135"/>
      <c r="GA49" s="135"/>
      <c r="GB49" s="135"/>
      <c r="GC49" s="135"/>
      <c r="GD49" s="135"/>
      <c r="GE49" s="135"/>
      <c r="GF49" s="135"/>
      <c r="GG49" s="135"/>
    </row>
    <row r="50" spans="10:189" x14ac:dyDescent="0.2"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35"/>
      <c r="AW50" s="135"/>
      <c r="AX50" s="135"/>
      <c r="AY50" s="135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  <c r="BL50" s="135"/>
      <c r="BM50" s="135"/>
      <c r="BN50" s="135"/>
      <c r="BO50" s="135"/>
      <c r="BP50" s="135"/>
      <c r="BQ50" s="135"/>
      <c r="BR50" s="135"/>
      <c r="BS50" s="135"/>
      <c r="BT50" s="135"/>
      <c r="BU50" s="135"/>
      <c r="BV50" s="135"/>
      <c r="BW50" s="135"/>
      <c r="BX50" s="135"/>
      <c r="BY50" s="135"/>
      <c r="BZ50" s="135"/>
      <c r="CA50" s="135"/>
      <c r="CB50" s="135"/>
      <c r="CC50" s="135"/>
      <c r="CD50" s="135"/>
      <c r="CE50" s="135"/>
      <c r="CF50" s="135"/>
      <c r="CG50" s="135"/>
      <c r="CH50" s="135"/>
      <c r="CI50" s="135"/>
      <c r="CJ50" s="135"/>
      <c r="CK50" s="135"/>
      <c r="CL50" s="135"/>
      <c r="CM50" s="135"/>
      <c r="CN50" s="135"/>
      <c r="CO50" s="135"/>
      <c r="CP50" s="135"/>
      <c r="CQ50" s="135"/>
      <c r="CR50" s="135"/>
      <c r="CS50" s="135"/>
      <c r="CT50" s="135"/>
      <c r="CU50" s="135"/>
      <c r="CV50" s="135"/>
      <c r="CW50" s="135"/>
      <c r="CX50" s="135"/>
      <c r="CY50" s="135"/>
      <c r="CZ50" s="135"/>
      <c r="DA50" s="135"/>
      <c r="DB50" s="135"/>
      <c r="DC50" s="135"/>
      <c r="DD50" s="135"/>
      <c r="DE50" s="135"/>
      <c r="DF50" s="135"/>
      <c r="DG50" s="135"/>
      <c r="DH50" s="135"/>
      <c r="DI50" s="135"/>
      <c r="DJ50" s="135"/>
      <c r="DK50" s="135"/>
      <c r="DL50" s="135"/>
      <c r="DM50" s="135"/>
      <c r="DN50" s="135"/>
      <c r="DO50" s="135"/>
      <c r="DP50" s="135"/>
      <c r="DQ50" s="135"/>
      <c r="DR50" s="135"/>
      <c r="DS50" s="135"/>
      <c r="DT50" s="135"/>
      <c r="DU50" s="135"/>
      <c r="DV50" s="135"/>
      <c r="DW50" s="135"/>
      <c r="DX50" s="135"/>
      <c r="DY50" s="135"/>
      <c r="DZ50" s="135"/>
      <c r="EA50" s="135"/>
      <c r="EB50" s="135"/>
      <c r="EC50" s="135"/>
      <c r="ED50" s="135"/>
      <c r="EE50" s="135"/>
      <c r="EF50" s="135"/>
      <c r="EG50" s="135"/>
      <c r="EH50" s="135"/>
      <c r="EI50" s="135"/>
      <c r="EJ50" s="135"/>
      <c r="EK50" s="135"/>
      <c r="EL50" s="135"/>
      <c r="EM50" s="135"/>
      <c r="EN50" s="135"/>
      <c r="EO50" s="135"/>
      <c r="EP50" s="135"/>
      <c r="EQ50" s="135"/>
      <c r="ER50" s="135"/>
      <c r="ES50" s="135"/>
      <c r="ET50" s="135"/>
      <c r="EU50" s="135"/>
      <c r="EV50" s="135"/>
      <c r="EW50" s="135"/>
      <c r="EX50" s="135"/>
      <c r="EY50" s="135"/>
      <c r="EZ50" s="135"/>
      <c r="FA50" s="135"/>
      <c r="FB50" s="135"/>
      <c r="FC50" s="135"/>
      <c r="FD50" s="135"/>
      <c r="FE50" s="135"/>
      <c r="FF50" s="135"/>
      <c r="FG50" s="135"/>
      <c r="FH50" s="135"/>
      <c r="FI50" s="135"/>
      <c r="FJ50" s="135"/>
      <c r="FK50" s="135"/>
      <c r="FL50" s="135"/>
      <c r="FM50" s="135"/>
      <c r="FN50" s="135"/>
      <c r="FO50" s="135"/>
      <c r="FP50" s="135"/>
      <c r="FQ50" s="135"/>
      <c r="FR50" s="135"/>
      <c r="FS50" s="135"/>
      <c r="FT50" s="135"/>
      <c r="FU50" s="135"/>
      <c r="FV50" s="135"/>
      <c r="FW50" s="135"/>
      <c r="FX50" s="135"/>
      <c r="FY50" s="135"/>
      <c r="FZ50" s="135"/>
      <c r="GA50" s="135"/>
      <c r="GB50" s="135"/>
      <c r="GC50" s="135"/>
      <c r="GD50" s="135"/>
      <c r="GE50" s="135"/>
      <c r="GF50" s="135"/>
      <c r="GG50" s="135"/>
    </row>
    <row r="51" spans="10:189" x14ac:dyDescent="0.2"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  <c r="AR51" s="135"/>
      <c r="AS51" s="135"/>
      <c r="AT51" s="135"/>
      <c r="AU51" s="135"/>
      <c r="AV51" s="135"/>
      <c r="AW51" s="135"/>
      <c r="AX51" s="135"/>
      <c r="AY51" s="135"/>
      <c r="AZ51" s="135"/>
      <c r="BA51" s="135"/>
      <c r="BB51" s="135"/>
      <c r="BC51" s="135"/>
      <c r="BD51" s="135"/>
      <c r="BE51" s="135"/>
      <c r="BF51" s="135"/>
      <c r="BG51" s="135"/>
      <c r="BH51" s="135"/>
      <c r="BI51" s="135"/>
      <c r="BJ51" s="135"/>
      <c r="BK51" s="135"/>
      <c r="BL51" s="135"/>
      <c r="BM51" s="135"/>
      <c r="BN51" s="135"/>
      <c r="BO51" s="135"/>
      <c r="BP51" s="135"/>
      <c r="BQ51" s="135"/>
      <c r="BR51" s="135"/>
      <c r="BS51" s="135"/>
      <c r="BT51" s="135"/>
      <c r="BU51" s="135"/>
      <c r="BV51" s="135"/>
      <c r="BW51" s="135"/>
      <c r="BX51" s="135"/>
      <c r="BY51" s="135"/>
      <c r="BZ51" s="135"/>
      <c r="CA51" s="135"/>
      <c r="CB51" s="135"/>
      <c r="CC51" s="135"/>
      <c r="CD51" s="135"/>
      <c r="CE51" s="135"/>
      <c r="CF51" s="135"/>
      <c r="CG51" s="135"/>
      <c r="CH51" s="135"/>
      <c r="CI51" s="135"/>
      <c r="CJ51" s="135"/>
      <c r="CK51" s="135"/>
      <c r="CL51" s="135"/>
      <c r="CM51" s="135"/>
      <c r="CN51" s="135"/>
      <c r="CO51" s="135"/>
      <c r="CP51" s="135"/>
      <c r="CQ51" s="135"/>
      <c r="CR51" s="135"/>
      <c r="CS51" s="135"/>
      <c r="CT51" s="135"/>
      <c r="CU51" s="135"/>
      <c r="CV51" s="135"/>
      <c r="CW51" s="135"/>
      <c r="CX51" s="135"/>
      <c r="CY51" s="135"/>
      <c r="CZ51" s="135"/>
      <c r="DA51" s="135"/>
      <c r="DB51" s="135"/>
      <c r="DC51" s="135"/>
      <c r="DD51" s="135"/>
      <c r="DE51" s="135"/>
      <c r="DF51" s="135"/>
      <c r="DG51" s="135"/>
      <c r="DH51" s="135"/>
      <c r="DI51" s="135"/>
      <c r="DJ51" s="135"/>
      <c r="DK51" s="135"/>
      <c r="DL51" s="135"/>
      <c r="DM51" s="135"/>
      <c r="DN51" s="135"/>
      <c r="DO51" s="135"/>
      <c r="DP51" s="135"/>
      <c r="DQ51" s="135"/>
      <c r="DR51" s="135"/>
      <c r="DS51" s="135"/>
      <c r="DT51" s="135"/>
      <c r="DU51" s="135"/>
      <c r="DV51" s="135"/>
      <c r="DW51" s="135"/>
      <c r="DX51" s="135"/>
      <c r="DY51" s="135"/>
      <c r="DZ51" s="135"/>
      <c r="EA51" s="135"/>
      <c r="EB51" s="135"/>
      <c r="EC51" s="135"/>
      <c r="ED51" s="135"/>
      <c r="EE51" s="135"/>
      <c r="EF51" s="135"/>
      <c r="EG51" s="135"/>
      <c r="EH51" s="135"/>
      <c r="EI51" s="135"/>
      <c r="EJ51" s="135"/>
      <c r="EK51" s="135"/>
      <c r="EL51" s="135"/>
      <c r="EM51" s="135"/>
      <c r="EN51" s="135"/>
      <c r="EO51" s="135"/>
      <c r="EP51" s="135"/>
      <c r="EQ51" s="135"/>
      <c r="ER51" s="135"/>
      <c r="ES51" s="135"/>
      <c r="ET51" s="135"/>
      <c r="EU51" s="135"/>
      <c r="EV51" s="135"/>
      <c r="EW51" s="135"/>
      <c r="EX51" s="135"/>
      <c r="EY51" s="135"/>
      <c r="EZ51" s="135"/>
      <c r="FA51" s="135"/>
      <c r="FB51" s="135"/>
      <c r="FC51" s="135"/>
      <c r="FD51" s="135"/>
      <c r="FE51" s="135"/>
      <c r="FF51" s="135"/>
      <c r="FG51" s="135"/>
      <c r="FH51" s="135"/>
      <c r="FI51" s="135"/>
      <c r="FJ51" s="135"/>
      <c r="FK51" s="135"/>
      <c r="FL51" s="135"/>
      <c r="FM51" s="135"/>
      <c r="FN51" s="135"/>
      <c r="FO51" s="135"/>
      <c r="FP51" s="135"/>
      <c r="FQ51" s="135"/>
      <c r="FR51" s="135"/>
      <c r="FS51" s="135"/>
      <c r="FT51" s="135"/>
      <c r="FU51" s="135"/>
      <c r="FV51" s="135"/>
      <c r="FW51" s="135"/>
      <c r="FX51" s="135"/>
      <c r="FY51" s="135"/>
      <c r="FZ51" s="135"/>
      <c r="GA51" s="135"/>
      <c r="GB51" s="135"/>
      <c r="GC51" s="135"/>
      <c r="GD51" s="135"/>
      <c r="GE51" s="135"/>
      <c r="GF51" s="135"/>
      <c r="GG51" s="135"/>
    </row>
    <row r="52" spans="10:189" x14ac:dyDescent="0.2"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  <c r="BD52" s="135"/>
      <c r="BE52" s="135"/>
      <c r="BF52" s="135"/>
      <c r="BG52" s="135"/>
      <c r="BH52" s="135"/>
      <c r="BI52" s="135"/>
      <c r="BJ52" s="135"/>
      <c r="BK52" s="135"/>
      <c r="BL52" s="135"/>
      <c r="BM52" s="135"/>
      <c r="BN52" s="135"/>
      <c r="BO52" s="135"/>
      <c r="BP52" s="135"/>
      <c r="BQ52" s="135"/>
      <c r="BR52" s="135"/>
      <c r="BS52" s="135"/>
      <c r="BT52" s="135"/>
      <c r="BU52" s="135"/>
      <c r="BV52" s="135"/>
      <c r="BW52" s="135"/>
      <c r="BX52" s="135"/>
      <c r="BY52" s="135"/>
      <c r="BZ52" s="135"/>
      <c r="CA52" s="135"/>
      <c r="CB52" s="135"/>
      <c r="CC52" s="135"/>
      <c r="CD52" s="135"/>
      <c r="CE52" s="135"/>
      <c r="CF52" s="135"/>
      <c r="CG52" s="135"/>
      <c r="CH52" s="135"/>
      <c r="CI52" s="135"/>
      <c r="CJ52" s="135"/>
      <c r="CK52" s="135"/>
      <c r="CL52" s="135"/>
      <c r="CM52" s="135"/>
      <c r="CN52" s="135"/>
      <c r="CO52" s="135"/>
      <c r="CP52" s="135"/>
      <c r="CQ52" s="135"/>
      <c r="CR52" s="135"/>
      <c r="CS52" s="135"/>
      <c r="CT52" s="135"/>
      <c r="CU52" s="135"/>
      <c r="CV52" s="135"/>
      <c r="CW52" s="135"/>
      <c r="CX52" s="135"/>
      <c r="CY52" s="135"/>
      <c r="CZ52" s="135"/>
      <c r="DA52" s="135"/>
      <c r="DB52" s="135"/>
      <c r="DC52" s="135"/>
      <c r="DD52" s="135"/>
      <c r="DE52" s="135"/>
      <c r="DF52" s="135"/>
      <c r="DG52" s="135"/>
      <c r="DH52" s="135"/>
      <c r="DI52" s="135"/>
      <c r="DJ52" s="135"/>
      <c r="DK52" s="135"/>
      <c r="DL52" s="135"/>
      <c r="DM52" s="135"/>
      <c r="DN52" s="135"/>
      <c r="DO52" s="135"/>
      <c r="DP52" s="135"/>
      <c r="DQ52" s="135"/>
      <c r="DR52" s="135"/>
      <c r="DS52" s="135"/>
      <c r="DT52" s="135"/>
      <c r="DU52" s="135"/>
      <c r="DV52" s="135"/>
      <c r="DW52" s="135"/>
      <c r="DX52" s="135"/>
      <c r="DY52" s="135"/>
      <c r="DZ52" s="135"/>
      <c r="EA52" s="135"/>
      <c r="EB52" s="135"/>
      <c r="EC52" s="135"/>
      <c r="ED52" s="135"/>
      <c r="EE52" s="135"/>
      <c r="EF52" s="135"/>
      <c r="EG52" s="135"/>
      <c r="EH52" s="135"/>
      <c r="EI52" s="135"/>
      <c r="EJ52" s="135"/>
      <c r="EK52" s="135"/>
      <c r="EL52" s="135"/>
      <c r="EM52" s="135"/>
      <c r="EN52" s="135"/>
      <c r="EO52" s="135"/>
      <c r="EP52" s="135"/>
      <c r="EQ52" s="135"/>
      <c r="ER52" s="135"/>
      <c r="ES52" s="135"/>
      <c r="ET52" s="135"/>
      <c r="EU52" s="135"/>
      <c r="EV52" s="135"/>
      <c r="EW52" s="135"/>
      <c r="EX52" s="135"/>
      <c r="EY52" s="135"/>
      <c r="EZ52" s="135"/>
      <c r="FA52" s="135"/>
      <c r="FB52" s="135"/>
      <c r="FC52" s="135"/>
      <c r="FD52" s="135"/>
      <c r="FE52" s="135"/>
      <c r="FF52" s="135"/>
      <c r="FG52" s="135"/>
      <c r="FH52" s="135"/>
      <c r="FI52" s="135"/>
      <c r="FJ52" s="135"/>
      <c r="FK52" s="135"/>
      <c r="FL52" s="135"/>
      <c r="FM52" s="135"/>
      <c r="FN52" s="135"/>
      <c r="FO52" s="135"/>
      <c r="FP52" s="135"/>
      <c r="FQ52" s="135"/>
      <c r="FR52" s="135"/>
      <c r="FS52" s="135"/>
      <c r="FT52" s="135"/>
      <c r="FU52" s="135"/>
      <c r="FV52" s="135"/>
      <c r="FW52" s="135"/>
      <c r="FX52" s="135"/>
      <c r="FY52" s="135"/>
      <c r="FZ52" s="135"/>
      <c r="GA52" s="135"/>
      <c r="GB52" s="135"/>
      <c r="GC52" s="135"/>
      <c r="GD52" s="135"/>
      <c r="GE52" s="135"/>
      <c r="GF52" s="135"/>
      <c r="GG52" s="135"/>
    </row>
    <row r="53" spans="10:189" x14ac:dyDescent="0.2"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5"/>
      <c r="BN53" s="135"/>
      <c r="BO53" s="135"/>
      <c r="BP53" s="135"/>
      <c r="BQ53" s="135"/>
      <c r="BR53" s="135"/>
      <c r="BS53" s="135"/>
      <c r="BT53" s="135"/>
      <c r="BU53" s="135"/>
      <c r="BV53" s="135"/>
      <c r="BW53" s="135"/>
      <c r="BX53" s="135"/>
      <c r="BY53" s="135"/>
      <c r="BZ53" s="135"/>
      <c r="CA53" s="135"/>
      <c r="CB53" s="135"/>
      <c r="CC53" s="135"/>
      <c r="CD53" s="135"/>
      <c r="CE53" s="135"/>
      <c r="CF53" s="135"/>
      <c r="CG53" s="135"/>
      <c r="CH53" s="135"/>
      <c r="CI53" s="135"/>
      <c r="CJ53" s="135"/>
      <c r="CK53" s="135"/>
      <c r="CL53" s="135"/>
      <c r="CM53" s="135"/>
      <c r="CN53" s="135"/>
      <c r="CO53" s="135"/>
      <c r="CP53" s="135"/>
      <c r="CQ53" s="135"/>
      <c r="CR53" s="135"/>
      <c r="CS53" s="135"/>
      <c r="CT53" s="135"/>
      <c r="CU53" s="135"/>
      <c r="CV53" s="135"/>
      <c r="CW53" s="135"/>
      <c r="CX53" s="135"/>
      <c r="CY53" s="135"/>
      <c r="CZ53" s="135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5"/>
      <c r="DL53" s="135"/>
      <c r="DM53" s="135"/>
      <c r="DN53" s="135"/>
      <c r="DO53" s="135"/>
      <c r="DP53" s="135"/>
      <c r="DQ53" s="135"/>
      <c r="DR53" s="135"/>
      <c r="DS53" s="135"/>
      <c r="DT53" s="135"/>
      <c r="DU53" s="135"/>
      <c r="DV53" s="135"/>
      <c r="DW53" s="135"/>
      <c r="DX53" s="135"/>
      <c r="DY53" s="135"/>
      <c r="DZ53" s="135"/>
      <c r="EA53" s="135"/>
      <c r="EB53" s="135"/>
      <c r="EC53" s="135"/>
      <c r="ED53" s="135"/>
      <c r="EE53" s="135"/>
      <c r="EF53" s="135"/>
      <c r="EG53" s="135"/>
      <c r="EH53" s="135"/>
      <c r="EI53" s="135"/>
      <c r="EJ53" s="135"/>
      <c r="EK53" s="135"/>
      <c r="EL53" s="135"/>
      <c r="EM53" s="135"/>
      <c r="EN53" s="135"/>
      <c r="EO53" s="135"/>
      <c r="EP53" s="135"/>
      <c r="EQ53" s="135"/>
      <c r="ER53" s="135"/>
      <c r="ES53" s="135"/>
      <c r="ET53" s="135"/>
      <c r="EU53" s="135"/>
      <c r="EV53" s="135"/>
      <c r="EW53" s="135"/>
      <c r="EX53" s="135"/>
      <c r="EY53" s="135"/>
      <c r="EZ53" s="135"/>
      <c r="FA53" s="135"/>
      <c r="FB53" s="135"/>
      <c r="FC53" s="135"/>
      <c r="FD53" s="135"/>
      <c r="FE53" s="135"/>
      <c r="FF53" s="135"/>
      <c r="FG53" s="135"/>
      <c r="FH53" s="135"/>
      <c r="FI53" s="135"/>
      <c r="FJ53" s="135"/>
      <c r="FK53" s="135"/>
      <c r="FL53" s="135"/>
      <c r="FM53" s="135"/>
      <c r="FN53" s="135"/>
      <c r="FO53" s="135"/>
      <c r="FP53" s="135"/>
      <c r="FQ53" s="135"/>
      <c r="FR53" s="135"/>
      <c r="FS53" s="135"/>
      <c r="FT53" s="135"/>
      <c r="FU53" s="135"/>
      <c r="FV53" s="135"/>
      <c r="FW53" s="135"/>
      <c r="FX53" s="135"/>
      <c r="FY53" s="135"/>
      <c r="FZ53" s="135"/>
      <c r="GA53" s="135"/>
      <c r="GB53" s="135"/>
      <c r="GC53" s="135"/>
      <c r="GD53" s="135"/>
      <c r="GE53" s="135"/>
      <c r="GF53" s="135"/>
      <c r="GG53" s="135"/>
    </row>
    <row r="54" spans="10:189" x14ac:dyDescent="0.2"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5"/>
      <c r="BN54" s="135"/>
      <c r="BO54" s="135"/>
      <c r="BP54" s="135"/>
      <c r="BQ54" s="135"/>
      <c r="BR54" s="135"/>
      <c r="BS54" s="135"/>
      <c r="BT54" s="135"/>
      <c r="BU54" s="135"/>
      <c r="BV54" s="135"/>
      <c r="BW54" s="135"/>
      <c r="BX54" s="135"/>
      <c r="BY54" s="135"/>
      <c r="BZ54" s="135"/>
      <c r="CA54" s="135"/>
      <c r="CB54" s="135"/>
      <c r="CC54" s="135"/>
      <c r="CD54" s="135"/>
      <c r="CE54" s="135"/>
      <c r="CF54" s="135"/>
      <c r="CG54" s="135"/>
      <c r="CH54" s="135"/>
      <c r="CI54" s="135"/>
      <c r="CJ54" s="135"/>
      <c r="CK54" s="135"/>
      <c r="CL54" s="135"/>
      <c r="CM54" s="135"/>
      <c r="CN54" s="135"/>
      <c r="CO54" s="135"/>
      <c r="CP54" s="135"/>
      <c r="CQ54" s="135"/>
      <c r="CR54" s="135"/>
      <c r="CS54" s="135"/>
      <c r="CT54" s="135"/>
      <c r="CU54" s="135"/>
      <c r="CV54" s="135"/>
      <c r="CW54" s="135"/>
      <c r="CX54" s="135"/>
      <c r="CY54" s="135"/>
      <c r="CZ54" s="135"/>
      <c r="DA54" s="135"/>
      <c r="DB54" s="135"/>
      <c r="DC54" s="135"/>
      <c r="DD54" s="135"/>
      <c r="DE54" s="135"/>
      <c r="DF54" s="135"/>
      <c r="DG54" s="135"/>
      <c r="DH54" s="135"/>
      <c r="DI54" s="135"/>
      <c r="DJ54" s="135"/>
      <c r="DK54" s="135"/>
      <c r="DL54" s="135"/>
      <c r="DM54" s="135"/>
      <c r="DN54" s="135"/>
      <c r="DO54" s="135"/>
      <c r="DP54" s="135"/>
      <c r="DQ54" s="135"/>
      <c r="DR54" s="135"/>
      <c r="DS54" s="135"/>
      <c r="DT54" s="135"/>
      <c r="DU54" s="135"/>
      <c r="DV54" s="135"/>
      <c r="DW54" s="135"/>
      <c r="DX54" s="135"/>
      <c r="DY54" s="135"/>
      <c r="DZ54" s="135"/>
      <c r="EA54" s="135"/>
      <c r="EB54" s="135"/>
      <c r="EC54" s="135"/>
      <c r="ED54" s="135"/>
      <c r="EE54" s="135"/>
      <c r="EF54" s="135"/>
      <c r="EG54" s="135"/>
      <c r="EH54" s="135"/>
      <c r="EI54" s="135"/>
      <c r="EJ54" s="135"/>
      <c r="EK54" s="135"/>
      <c r="EL54" s="135"/>
      <c r="EM54" s="135"/>
      <c r="EN54" s="135"/>
      <c r="EO54" s="135"/>
      <c r="EP54" s="135"/>
      <c r="EQ54" s="135"/>
      <c r="ER54" s="135"/>
      <c r="ES54" s="135"/>
      <c r="ET54" s="135"/>
      <c r="EU54" s="135"/>
      <c r="EV54" s="135"/>
      <c r="EW54" s="135"/>
      <c r="EX54" s="135"/>
      <c r="EY54" s="135"/>
      <c r="EZ54" s="135"/>
      <c r="FA54" s="135"/>
      <c r="FB54" s="135"/>
      <c r="FC54" s="135"/>
      <c r="FD54" s="135"/>
      <c r="FE54" s="135"/>
      <c r="FF54" s="135"/>
      <c r="FG54" s="135"/>
      <c r="FH54" s="135"/>
      <c r="FI54" s="135"/>
      <c r="FJ54" s="135"/>
      <c r="FK54" s="135"/>
      <c r="FL54" s="135"/>
      <c r="FM54" s="135"/>
      <c r="FN54" s="135"/>
      <c r="FO54" s="135"/>
      <c r="FP54" s="135"/>
      <c r="FQ54" s="135"/>
      <c r="FR54" s="135"/>
      <c r="FS54" s="135"/>
      <c r="FT54" s="135"/>
      <c r="FU54" s="135"/>
      <c r="FV54" s="135"/>
      <c r="FW54" s="135"/>
      <c r="FX54" s="135"/>
      <c r="FY54" s="135"/>
      <c r="FZ54" s="135"/>
      <c r="GA54" s="135"/>
      <c r="GB54" s="135"/>
      <c r="GC54" s="135"/>
      <c r="GD54" s="135"/>
      <c r="GE54" s="135"/>
      <c r="GF54" s="135"/>
      <c r="GG54" s="135"/>
    </row>
    <row r="55" spans="10:189" x14ac:dyDescent="0.2"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  <c r="BD55" s="135"/>
      <c r="BE55" s="135"/>
      <c r="BF55" s="135"/>
      <c r="BG55" s="135"/>
      <c r="BH55" s="135"/>
      <c r="BI55" s="135"/>
      <c r="BJ55" s="135"/>
      <c r="BK55" s="135"/>
      <c r="BL55" s="135"/>
      <c r="BM55" s="135"/>
      <c r="BN55" s="135"/>
      <c r="BO55" s="135"/>
      <c r="BP55" s="135"/>
      <c r="BQ55" s="135"/>
      <c r="BR55" s="135"/>
      <c r="BS55" s="135"/>
      <c r="BT55" s="135"/>
      <c r="BU55" s="135"/>
      <c r="BV55" s="135"/>
      <c r="BW55" s="135"/>
      <c r="BX55" s="135"/>
      <c r="BY55" s="135"/>
      <c r="BZ55" s="135"/>
      <c r="CA55" s="135"/>
      <c r="CB55" s="135"/>
      <c r="CC55" s="135"/>
      <c r="CD55" s="135"/>
      <c r="CE55" s="135"/>
      <c r="CF55" s="135"/>
      <c r="CG55" s="135"/>
      <c r="CH55" s="135"/>
      <c r="CI55" s="135"/>
      <c r="CJ55" s="135"/>
      <c r="CK55" s="135"/>
      <c r="CL55" s="135"/>
      <c r="CM55" s="135"/>
      <c r="CN55" s="135"/>
      <c r="CO55" s="135"/>
      <c r="CP55" s="135"/>
      <c r="CQ55" s="135"/>
      <c r="CR55" s="135"/>
      <c r="CS55" s="135"/>
      <c r="CT55" s="135"/>
      <c r="CU55" s="135"/>
      <c r="CV55" s="135"/>
      <c r="CW55" s="135"/>
      <c r="CX55" s="135"/>
      <c r="CY55" s="135"/>
      <c r="CZ55" s="135"/>
      <c r="DA55" s="135"/>
      <c r="DB55" s="135"/>
      <c r="DC55" s="135"/>
      <c r="DD55" s="135"/>
      <c r="DE55" s="135"/>
      <c r="DF55" s="135"/>
      <c r="DG55" s="135"/>
      <c r="DH55" s="135"/>
      <c r="DI55" s="135"/>
      <c r="DJ55" s="135"/>
      <c r="DK55" s="135"/>
      <c r="DL55" s="135"/>
      <c r="DM55" s="135"/>
      <c r="DN55" s="135"/>
      <c r="DO55" s="135"/>
      <c r="DP55" s="135"/>
      <c r="DQ55" s="135"/>
      <c r="DR55" s="135"/>
      <c r="DS55" s="135"/>
      <c r="DT55" s="135"/>
      <c r="DU55" s="135"/>
      <c r="DV55" s="135"/>
      <c r="DW55" s="135"/>
      <c r="DX55" s="135"/>
      <c r="DY55" s="135"/>
      <c r="DZ55" s="135"/>
      <c r="EA55" s="135"/>
      <c r="EB55" s="135"/>
      <c r="EC55" s="135"/>
      <c r="ED55" s="135"/>
      <c r="EE55" s="135"/>
      <c r="EF55" s="135"/>
      <c r="EG55" s="135"/>
      <c r="EH55" s="135"/>
      <c r="EI55" s="135"/>
      <c r="EJ55" s="135"/>
      <c r="EK55" s="135"/>
      <c r="EL55" s="135"/>
      <c r="EM55" s="135"/>
      <c r="EN55" s="135"/>
      <c r="EO55" s="135"/>
      <c r="EP55" s="135"/>
      <c r="EQ55" s="135"/>
      <c r="ER55" s="135"/>
      <c r="ES55" s="135"/>
      <c r="ET55" s="135"/>
      <c r="EU55" s="135"/>
      <c r="EV55" s="135"/>
      <c r="EW55" s="135"/>
      <c r="EX55" s="135"/>
      <c r="EY55" s="135"/>
      <c r="EZ55" s="135"/>
      <c r="FA55" s="135"/>
      <c r="FB55" s="135"/>
      <c r="FC55" s="135"/>
      <c r="FD55" s="135"/>
      <c r="FE55" s="135"/>
      <c r="FF55" s="135"/>
      <c r="FG55" s="135"/>
      <c r="FH55" s="135"/>
      <c r="FI55" s="135"/>
      <c r="FJ55" s="135"/>
      <c r="FK55" s="135"/>
      <c r="FL55" s="135"/>
      <c r="FM55" s="135"/>
      <c r="FN55" s="135"/>
      <c r="FO55" s="135"/>
      <c r="FP55" s="135"/>
      <c r="FQ55" s="135"/>
      <c r="FR55" s="135"/>
      <c r="FS55" s="135"/>
      <c r="FT55" s="135"/>
      <c r="FU55" s="135"/>
      <c r="FV55" s="135"/>
      <c r="FW55" s="135"/>
      <c r="FX55" s="135"/>
      <c r="FY55" s="135"/>
      <c r="FZ55" s="135"/>
      <c r="GA55" s="135"/>
      <c r="GB55" s="135"/>
      <c r="GC55" s="135"/>
      <c r="GD55" s="135"/>
      <c r="GE55" s="135"/>
      <c r="GF55" s="135"/>
      <c r="GG55" s="135"/>
    </row>
    <row r="56" spans="10:189" x14ac:dyDescent="0.2"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  <c r="AP56" s="135"/>
      <c r="AQ56" s="135"/>
      <c r="AR56" s="135"/>
      <c r="AS56" s="135"/>
      <c r="AT56" s="135"/>
      <c r="AU56" s="135"/>
      <c r="AV56" s="135"/>
      <c r="AW56" s="135"/>
      <c r="AX56" s="135"/>
      <c r="AY56" s="135"/>
      <c r="AZ56" s="135"/>
      <c r="BA56" s="135"/>
      <c r="BB56" s="135"/>
      <c r="BC56" s="135"/>
      <c r="BD56" s="135"/>
      <c r="BE56" s="135"/>
      <c r="BF56" s="135"/>
      <c r="BG56" s="135"/>
      <c r="BH56" s="135"/>
      <c r="BI56" s="135"/>
      <c r="BJ56" s="135"/>
      <c r="BK56" s="135"/>
      <c r="BL56" s="135"/>
      <c r="BM56" s="135"/>
      <c r="BN56" s="135"/>
      <c r="BO56" s="135"/>
      <c r="BP56" s="135"/>
      <c r="BQ56" s="135"/>
      <c r="BR56" s="135"/>
      <c r="BS56" s="135"/>
      <c r="BT56" s="135"/>
      <c r="BU56" s="135"/>
      <c r="BV56" s="135"/>
      <c r="BW56" s="135"/>
      <c r="BX56" s="135"/>
      <c r="BY56" s="135"/>
      <c r="BZ56" s="135"/>
      <c r="CA56" s="135"/>
      <c r="CB56" s="135"/>
      <c r="CC56" s="135"/>
      <c r="CD56" s="135"/>
      <c r="CE56" s="135"/>
      <c r="CF56" s="135"/>
      <c r="CG56" s="135"/>
      <c r="CH56" s="135"/>
      <c r="CI56" s="135"/>
      <c r="CJ56" s="135"/>
      <c r="CK56" s="135"/>
      <c r="CL56" s="135"/>
      <c r="CM56" s="135"/>
      <c r="CN56" s="135"/>
      <c r="CO56" s="135"/>
      <c r="CP56" s="135"/>
      <c r="CQ56" s="135"/>
      <c r="CR56" s="135"/>
      <c r="CS56" s="135"/>
      <c r="CT56" s="135"/>
      <c r="CU56" s="135"/>
      <c r="CV56" s="135"/>
      <c r="CW56" s="135"/>
      <c r="CX56" s="135"/>
      <c r="CY56" s="135"/>
      <c r="CZ56" s="135"/>
      <c r="DA56" s="135"/>
      <c r="DB56" s="135"/>
      <c r="DC56" s="135"/>
      <c r="DD56" s="135"/>
      <c r="DE56" s="135"/>
      <c r="DF56" s="135"/>
      <c r="DG56" s="135"/>
      <c r="DH56" s="135"/>
      <c r="DI56" s="135"/>
      <c r="DJ56" s="135"/>
      <c r="DK56" s="135"/>
      <c r="DL56" s="135"/>
      <c r="DM56" s="135"/>
      <c r="DN56" s="135"/>
      <c r="DO56" s="135"/>
      <c r="DP56" s="135"/>
      <c r="DQ56" s="135"/>
      <c r="DR56" s="135"/>
      <c r="DS56" s="135"/>
      <c r="DT56" s="135"/>
      <c r="DU56" s="135"/>
      <c r="DV56" s="135"/>
      <c r="DW56" s="135"/>
      <c r="DX56" s="135"/>
      <c r="DY56" s="135"/>
      <c r="DZ56" s="135"/>
      <c r="EA56" s="135"/>
      <c r="EB56" s="135"/>
      <c r="EC56" s="135"/>
      <c r="ED56" s="135"/>
      <c r="EE56" s="135"/>
      <c r="EF56" s="135"/>
      <c r="EG56" s="135"/>
      <c r="EH56" s="135"/>
      <c r="EI56" s="135"/>
      <c r="EJ56" s="135"/>
      <c r="EK56" s="135"/>
      <c r="EL56" s="135"/>
      <c r="EM56" s="135"/>
      <c r="EN56" s="135"/>
      <c r="EO56" s="135"/>
      <c r="EP56" s="135"/>
      <c r="EQ56" s="135"/>
      <c r="ER56" s="135"/>
      <c r="ES56" s="135"/>
      <c r="ET56" s="135"/>
      <c r="EU56" s="135"/>
      <c r="EV56" s="135"/>
      <c r="EW56" s="135"/>
      <c r="EX56" s="135"/>
      <c r="EY56" s="135"/>
      <c r="EZ56" s="135"/>
      <c r="FA56" s="135"/>
      <c r="FB56" s="135"/>
      <c r="FC56" s="135"/>
      <c r="FD56" s="135"/>
      <c r="FE56" s="135"/>
      <c r="FF56" s="135"/>
      <c r="FG56" s="135"/>
      <c r="FH56" s="135"/>
      <c r="FI56" s="135"/>
      <c r="FJ56" s="135"/>
      <c r="FK56" s="135"/>
      <c r="FL56" s="135"/>
      <c r="FM56" s="135"/>
      <c r="FN56" s="135"/>
      <c r="FO56" s="135"/>
      <c r="FP56" s="135"/>
      <c r="FQ56" s="135"/>
      <c r="FR56" s="135"/>
      <c r="FS56" s="135"/>
      <c r="FT56" s="135"/>
      <c r="FU56" s="135"/>
      <c r="FV56" s="135"/>
      <c r="FW56" s="135"/>
      <c r="FX56" s="135"/>
      <c r="FY56" s="135"/>
      <c r="FZ56" s="135"/>
      <c r="GA56" s="135"/>
      <c r="GB56" s="135"/>
      <c r="GC56" s="135"/>
      <c r="GD56" s="135"/>
      <c r="GE56" s="135"/>
      <c r="GF56" s="135"/>
      <c r="GG56" s="135"/>
    </row>
    <row r="57" spans="10:189" x14ac:dyDescent="0.2"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5"/>
      <c r="BC57" s="135"/>
      <c r="BD57" s="135"/>
      <c r="BE57" s="135"/>
      <c r="BF57" s="135"/>
      <c r="BG57" s="135"/>
      <c r="BH57" s="135"/>
      <c r="BI57" s="135"/>
      <c r="BJ57" s="135"/>
      <c r="BK57" s="135"/>
      <c r="BL57" s="135"/>
      <c r="BM57" s="135"/>
      <c r="BN57" s="135"/>
      <c r="BO57" s="135"/>
      <c r="BP57" s="135"/>
      <c r="BQ57" s="135"/>
      <c r="BR57" s="135"/>
      <c r="BS57" s="135"/>
      <c r="BT57" s="135"/>
      <c r="BU57" s="135"/>
      <c r="BV57" s="135"/>
      <c r="BW57" s="135"/>
      <c r="BX57" s="135"/>
      <c r="BY57" s="135"/>
      <c r="BZ57" s="135"/>
      <c r="CA57" s="135"/>
      <c r="CB57" s="135"/>
      <c r="CC57" s="135"/>
      <c r="CD57" s="135"/>
      <c r="CE57" s="135"/>
      <c r="CF57" s="135"/>
      <c r="CG57" s="135"/>
      <c r="CH57" s="135"/>
      <c r="CI57" s="135"/>
      <c r="CJ57" s="135"/>
      <c r="CK57" s="135"/>
      <c r="CL57" s="135"/>
      <c r="CM57" s="135"/>
      <c r="CN57" s="135"/>
      <c r="CO57" s="135"/>
      <c r="CP57" s="135"/>
      <c r="CQ57" s="135"/>
      <c r="CR57" s="135"/>
      <c r="CS57" s="135"/>
      <c r="CT57" s="135"/>
      <c r="CU57" s="135"/>
      <c r="CV57" s="135"/>
      <c r="CW57" s="135"/>
      <c r="CX57" s="135"/>
      <c r="CY57" s="135"/>
      <c r="CZ57" s="135"/>
      <c r="DA57" s="135"/>
      <c r="DB57" s="135"/>
      <c r="DC57" s="135"/>
      <c r="DD57" s="135"/>
      <c r="DE57" s="135"/>
      <c r="DF57" s="135"/>
      <c r="DG57" s="135"/>
      <c r="DH57" s="135"/>
      <c r="DI57" s="135"/>
      <c r="DJ57" s="135"/>
      <c r="DK57" s="135"/>
      <c r="DL57" s="135"/>
      <c r="DM57" s="135"/>
      <c r="DN57" s="135"/>
      <c r="DO57" s="135"/>
      <c r="DP57" s="135"/>
      <c r="DQ57" s="135"/>
      <c r="DR57" s="135"/>
      <c r="DS57" s="135"/>
      <c r="DT57" s="135"/>
      <c r="DU57" s="135"/>
      <c r="DV57" s="135"/>
      <c r="DW57" s="135"/>
      <c r="DX57" s="135"/>
      <c r="DY57" s="135"/>
      <c r="DZ57" s="135"/>
      <c r="EA57" s="135"/>
      <c r="EB57" s="135"/>
      <c r="EC57" s="135"/>
      <c r="ED57" s="135"/>
      <c r="EE57" s="135"/>
      <c r="EF57" s="135"/>
      <c r="EG57" s="135"/>
      <c r="EH57" s="135"/>
      <c r="EI57" s="135"/>
      <c r="EJ57" s="135"/>
      <c r="EK57" s="135"/>
      <c r="EL57" s="135"/>
      <c r="EM57" s="135"/>
      <c r="EN57" s="135"/>
      <c r="EO57" s="135"/>
      <c r="EP57" s="135"/>
      <c r="EQ57" s="135"/>
      <c r="ER57" s="135"/>
      <c r="ES57" s="135"/>
      <c r="ET57" s="135"/>
      <c r="EU57" s="135"/>
      <c r="EV57" s="135"/>
      <c r="EW57" s="135"/>
      <c r="EX57" s="135"/>
      <c r="EY57" s="135"/>
      <c r="EZ57" s="135"/>
      <c r="FA57" s="135"/>
      <c r="FB57" s="135"/>
      <c r="FC57" s="135"/>
      <c r="FD57" s="135"/>
      <c r="FE57" s="135"/>
      <c r="FF57" s="135"/>
      <c r="FG57" s="135"/>
      <c r="FH57" s="135"/>
      <c r="FI57" s="135"/>
      <c r="FJ57" s="135"/>
      <c r="FK57" s="135"/>
      <c r="FL57" s="135"/>
      <c r="FM57" s="135"/>
      <c r="FN57" s="135"/>
      <c r="FO57" s="135"/>
      <c r="FP57" s="135"/>
      <c r="FQ57" s="135"/>
      <c r="FR57" s="135"/>
      <c r="FS57" s="135"/>
      <c r="FT57" s="135"/>
      <c r="FU57" s="135"/>
      <c r="FV57" s="135"/>
      <c r="FW57" s="135"/>
      <c r="FX57" s="135"/>
      <c r="FY57" s="135"/>
      <c r="FZ57" s="135"/>
      <c r="GA57" s="135"/>
      <c r="GB57" s="135"/>
      <c r="GC57" s="135"/>
      <c r="GD57" s="135"/>
      <c r="GE57" s="135"/>
      <c r="GF57" s="135"/>
      <c r="GG57" s="135"/>
    </row>
    <row r="58" spans="10:189" x14ac:dyDescent="0.2"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  <c r="BD58" s="135"/>
      <c r="BE58" s="135"/>
      <c r="BF58" s="135"/>
      <c r="BG58" s="135"/>
      <c r="BH58" s="135"/>
      <c r="BI58" s="135"/>
      <c r="BJ58" s="135"/>
      <c r="BK58" s="135"/>
      <c r="BL58" s="135"/>
      <c r="BM58" s="135"/>
      <c r="BN58" s="135"/>
      <c r="BO58" s="135"/>
      <c r="BP58" s="135"/>
      <c r="BQ58" s="135"/>
      <c r="BR58" s="135"/>
      <c r="BS58" s="135"/>
      <c r="BT58" s="135"/>
      <c r="BU58" s="135"/>
      <c r="BV58" s="135"/>
      <c r="BW58" s="135"/>
      <c r="BX58" s="135"/>
      <c r="BY58" s="135"/>
      <c r="BZ58" s="135"/>
      <c r="CA58" s="135"/>
      <c r="CB58" s="135"/>
      <c r="CC58" s="135"/>
      <c r="CD58" s="135"/>
      <c r="CE58" s="135"/>
      <c r="CF58" s="135"/>
      <c r="CG58" s="135"/>
      <c r="CH58" s="135"/>
      <c r="CI58" s="135"/>
      <c r="CJ58" s="135"/>
      <c r="CK58" s="135"/>
      <c r="CL58" s="135"/>
      <c r="CM58" s="135"/>
      <c r="CN58" s="135"/>
      <c r="CO58" s="135"/>
      <c r="CP58" s="135"/>
      <c r="CQ58" s="135"/>
      <c r="CR58" s="135"/>
      <c r="CS58" s="135"/>
      <c r="CT58" s="135"/>
      <c r="CU58" s="135"/>
      <c r="CV58" s="135"/>
      <c r="CW58" s="135"/>
      <c r="CX58" s="135"/>
      <c r="CY58" s="135"/>
      <c r="CZ58" s="135"/>
      <c r="DA58" s="135"/>
      <c r="DB58" s="135"/>
      <c r="DC58" s="135"/>
      <c r="DD58" s="135"/>
      <c r="DE58" s="135"/>
      <c r="DF58" s="135"/>
      <c r="DG58" s="135"/>
      <c r="DH58" s="135"/>
      <c r="DI58" s="135"/>
      <c r="DJ58" s="135"/>
      <c r="DK58" s="135"/>
      <c r="DL58" s="135"/>
      <c r="DM58" s="135"/>
      <c r="DN58" s="135"/>
      <c r="DO58" s="135"/>
      <c r="DP58" s="135"/>
      <c r="DQ58" s="135"/>
      <c r="DR58" s="135"/>
      <c r="DS58" s="135"/>
      <c r="DT58" s="135"/>
      <c r="DU58" s="135"/>
      <c r="DV58" s="135"/>
      <c r="DW58" s="135"/>
      <c r="DX58" s="135"/>
      <c r="DY58" s="135"/>
      <c r="DZ58" s="135"/>
      <c r="EA58" s="135"/>
      <c r="EB58" s="135"/>
      <c r="EC58" s="135"/>
      <c r="ED58" s="135"/>
      <c r="EE58" s="135"/>
      <c r="EF58" s="135"/>
      <c r="EG58" s="135"/>
      <c r="EH58" s="135"/>
      <c r="EI58" s="135"/>
      <c r="EJ58" s="135"/>
      <c r="EK58" s="135"/>
      <c r="EL58" s="135"/>
      <c r="EM58" s="135"/>
      <c r="EN58" s="135"/>
      <c r="EO58" s="135"/>
      <c r="EP58" s="135"/>
      <c r="EQ58" s="135"/>
      <c r="ER58" s="135"/>
      <c r="ES58" s="135"/>
      <c r="ET58" s="135"/>
      <c r="EU58" s="135"/>
      <c r="EV58" s="135"/>
      <c r="EW58" s="135"/>
      <c r="EX58" s="135"/>
      <c r="EY58" s="135"/>
      <c r="EZ58" s="135"/>
      <c r="FA58" s="135"/>
      <c r="FB58" s="135"/>
      <c r="FC58" s="135"/>
      <c r="FD58" s="135"/>
      <c r="FE58" s="135"/>
      <c r="FF58" s="135"/>
      <c r="FG58" s="135"/>
      <c r="FH58" s="135"/>
      <c r="FI58" s="135"/>
      <c r="FJ58" s="135"/>
      <c r="FK58" s="135"/>
      <c r="FL58" s="135"/>
      <c r="FM58" s="135"/>
      <c r="FN58" s="135"/>
      <c r="FO58" s="135"/>
      <c r="FP58" s="135"/>
      <c r="FQ58" s="135"/>
      <c r="FR58" s="135"/>
      <c r="FS58" s="135"/>
      <c r="FT58" s="135"/>
      <c r="FU58" s="135"/>
      <c r="FV58" s="135"/>
      <c r="FW58" s="135"/>
      <c r="FX58" s="135"/>
      <c r="FY58" s="135"/>
      <c r="FZ58" s="135"/>
      <c r="GA58" s="135"/>
      <c r="GB58" s="135"/>
      <c r="GC58" s="135"/>
      <c r="GD58" s="135"/>
      <c r="GE58" s="135"/>
      <c r="GF58" s="135"/>
      <c r="GG58" s="135"/>
    </row>
    <row r="59" spans="10:189" x14ac:dyDescent="0.2"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  <c r="AP59" s="135"/>
      <c r="AQ59" s="135"/>
      <c r="AR59" s="135"/>
      <c r="AS59" s="135"/>
      <c r="AT59" s="135"/>
      <c r="AU59" s="135"/>
      <c r="AV59" s="135"/>
      <c r="AW59" s="135"/>
      <c r="AX59" s="135"/>
      <c r="AY59" s="135"/>
      <c r="AZ59" s="135"/>
      <c r="BA59" s="135"/>
      <c r="BB59" s="135"/>
      <c r="BC59" s="135"/>
      <c r="BD59" s="135"/>
      <c r="BE59" s="135"/>
      <c r="BF59" s="135"/>
      <c r="BG59" s="135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5"/>
      <c r="CA59" s="135"/>
      <c r="CB59" s="135"/>
      <c r="CC59" s="135"/>
      <c r="CD59" s="135"/>
      <c r="CE59" s="135"/>
      <c r="CF59" s="135"/>
      <c r="CG59" s="135"/>
      <c r="CH59" s="135"/>
      <c r="CI59" s="135"/>
      <c r="CJ59" s="135"/>
      <c r="CK59" s="135"/>
      <c r="CL59" s="135"/>
      <c r="CM59" s="135"/>
      <c r="CN59" s="135"/>
      <c r="CO59" s="135"/>
      <c r="CP59" s="135"/>
      <c r="CQ59" s="135"/>
      <c r="CR59" s="135"/>
      <c r="CS59" s="135"/>
      <c r="CT59" s="135"/>
      <c r="CU59" s="135"/>
      <c r="CV59" s="135"/>
      <c r="CW59" s="135"/>
      <c r="CX59" s="135"/>
      <c r="CY59" s="135"/>
      <c r="CZ59" s="135"/>
      <c r="DA59" s="135"/>
      <c r="DB59" s="135"/>
      <c r="DC59" s="135"/>
      <c r="DD59" s="135"/>
      <c r="DE59" s="135"/>
      <c r="DF59" s="135"/>
      <c r="DG59" s="135"/>
      <c r="DH59" s="135"/>
      <c r="DI59" s="135"/>
      <c r="DJ59" s="135"/>
      <c r="DK59" s="135"/>
      <c r="DL59" s="135"/>
      <c r="DM59" s="135"/>
      <c r="DN59" s="135"/>
      <c r="DO59" s="135"/>
      <c r="DP59" s="135"/>
      <c r="DQ59" s="135"/>
      <c r="DR59" s="135"/>
      <c r="DS59" s="135"/>
      <c r="DT59" s="135"/>
      <c r="DU59" s="135"/>
      <c r="DV59" s="135"/>
      <c r="DW59" s="135"/>
      <c r="DX59" s="135"/>
      <c r="DY59" s="135"/>
      <c r="DZ59" s="135"/>
      <c r="EA59" s="135"/>
      <c r="EB59" s="135"/>
      <c r="EC59" s="135"/>
      <c r="ED59" s="135"/>
      <c r="EE59" s="135"/>
      <c r="EF59" s="135"/>
      <c r="EG59" s="135"/>
      <c r="EH59" s="135"/>
      <c r="EI59" s="135"/>
      <c r="EJ59" s="135"/>
      <c r="EK59" s="135"/>
      <c r="EL59" s="135"/>
      <c r="EM59" s="135"/>
      <c r="EN59" s="135"/>
      <c r="EO59" s="135"/>
      <c r="EP59" s="135"/>
      <c r="EQ59" s="135"/>
      <c r="ER59" s="135"/>
      <c r="ES59" s="135"/>
      <c r="ET59" s="135"/>
      <c r="EU59" s="135"/>
      <c r="EV59" s="135"/>
      <c r="EW59" s="135"/>
      <c r="EX59" s="135"/>
      <c r="EY59" s="135"/>
      <c r="EZ59" s="135"/>
      <c r="FA59" s="135"/>
      <c r="FB59" s="135"/>
      <c r="FC59" s="135"/>
      <c r="FD59" s="135"/>
      <c r="FE59" s="135"/>
      <c r="FF59" s="135"/>
      <c r="FG59" s="135"/>
      <c r="FH59" s="135"/>
      <c r="FI59" s="135"/>
      <c r="FJ59" s="135"/>
      <c r="FK59" s="135"/>
      <c r="FL59" s="135"/>
      <c r="FM59" s="135"/>
      <c r="FN59" s="135"/>
      <c r="FO59" s="135"/>
      <c r="FP59" s="135"/>
      <c r="FQ59" s="135"/>
      <c r="FR59" s="135"/>
      <c r="FS59" s="135"/>
      <c r="FT59" s="135"/>
      <c r="FU59" s="135"/>
      <c r="FV59" s="135"/>
      <c r="FW59" s="135"/>
      <c r="FX59" s="135"/>
      <c r="FY59" s="135"/>
      <c r="FZ59" s="135"/>
      <c r="GA59" s="135"/>
      <c r="GB59" s="135"/>
      <c r="GC59" s="135"/>
      <c r="GD59" s="135"/>
      <c r="GE59" s="135"/>
      <c r="GF59" s="135"/>
      <c r="GG59" s="135"/>
    </row>
    <row r="60" spans="10:189" x14ac:dyDescent="0.2"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  <c r="AR60" s="135"/>
      <c r="AS60" s="135"/>
      <c r="AT60" s="135"/>
      <c r="AU60" s="135"/>
      <c r="AV60" s="135"/>
      <c r="AW60" s="135"/>
      <c r="AX60" s="135"/>
      <c r="AY60" s="135"/>
      <c r="AZ60" s="135"/>
      <c r="BA60" s="135"/>
      <c r="BB60" s="135"/>
      <c r="BC60" s="135"/>
      <c r="BD60" s="135"/>
      <c r="BE60" s="135"/>
      <c r="BF60" s="135"/>
      <c r="BG60" s="135"/>
      <c r="BH60" s="135"/>
      <c r="BI60" s="135"/>
      <c r="BJ60" s="135"/>
      <c r="BK60" s="135"/>
      <c r="BL60" s="135"/>
      <c r="BM60" s="135"/>
      <c r="BN60" s="135"/>
      <c r="BO60" s="135"/>
      <c r="BP60" s="135"/>
      <c r="BQ60" s="135"/>
      <c r="BR60" s="135"/>
      <c r="BS60" s="135"/>
      <c r="BT60" s="135"/>
      <c r="BU60" s="135"/>
      <c r="BV60" s="135"/>
      <c r="BW60" s="135"/>
      <c r="BX60" s="135"/>
      <c r="BY60" s="135"/>
      <c r="BZ60" s="135"/>
      <c r="CA60" s="135"/>
      <c r="CB60" s="135"/>
      <c r="CC60" s="135"/>
      <c r="CD60" s="135"/>
      <c r="CE60" s="135"/>
      <c r="CF60" s="135"/>
      <c r="CG60" s="135"/>
      <c r="CH60" s="135"/>
      <c r="CI60" s="135"/>
      <c r="CJ60" s="135"/>
      <c r="CK60" s="135"/>
      <c r="CL60" s="135"/>
      <c r="CM60" s="135"/>
      <c r="CN60" s="135"/>
      <c r="CO60" s="135"/>
      <c r="CP60" s="135"/>
      <c r="CQ60" s="135"/>
      <c r="CR60" s="135"/>
      <c r="CS60" s="135"/>
      <c r="CT60" s="135"/>
      <c r="CU60" s="135"/>
      <c r="CV60" s="135"/>
      <c r="CW60" s="135"/>
      <c r="CX60" s="135"/>
      <c r="CY60" s="135"/>
      <c r="CZ60" s="135"/>
      <c r="DA60" s="135"/>
      <c r="DB60" s="135"/>
      <c r="DC60" s="135"/>
      <c r="DD60" s="135"/>
      <c r="DE60" s="135"/>
      <c r="DF60" s="135"/>
      <c r="DG60" s="135"/>
      <c r="DH60" s="135"/>
      <c r="DI60" s="135"/>
      <c r="DJ60" s="135"/>
      <c r="DK60" s="135"/>
      <c r="DL60" s="135"/>
      <c r="DM60" s="135"/>
      <c r="DN60" s="135"/>
      <c r="DO60" s="135"/>
      <c r="DP60" s="135"/>
      <c r="DQ60" s="135"/>
      <c r="DR60" s="135"/>
      <c r="DS60" s="135"/>
      <c r="DT60" s="135"/>
      <c r="DU60" s="135"/>
      <c r="DV60" s="135"/>
      <c r="DW60" s="135"/>
      <c r="DX60" s="135"/>
      <c r="DY60" s="135"/>
      <c r="DZ60" s="135"/>
      <c r="EA60" s="135"/>
      <c r="EB60" s="135"/>
      <c r="EC60" s="135"/>
      <c r="ED60" s="135"/>
      <c r="EE60" s="135"/>
      <c r="EF60" s="135"/>
      <c r="EG60" s="135"/>
      <c r="EH60" s="135"/>
      <c r="EI60" s="135"/>
      <c r="EJ60" s="135"/>
      <c r="EK60" s="135"/>
      <c r="EL60" s="135"/>
      <c r="EM60" s="135"/>
      <c r="EN60" s="135"/>
      <c r="EO60" s="135"/>
      <c r="EP60" s="135"/>
      <c r="EQ60" s="135"/>
      <c r="ER60" s="135"/>
      <c r="ES60" s="135"/>
      <c r="ET60" s="135"/>
      <c r="EU60" s="135"/>
      <c r="EV60" s="135"/>
      <c r="EW60" s="135"/>
      <c r="EX60" s="135"/>
      <c r="EY60" s="135"/>
      <c r="EZ60" s="135"/>
      <c r="FA60" s="135"/>
      <c r="FB60" s="135"/>
      <c r="FC60" s="135"/>
      <c r="FD60" s="135"/>
      <c r="FE60" s="135"/>
      <c r="FF60" s="135"/>
      <c r="FG60" s="135"/>
      <c r="FH60" s="135"/>
      <c r="FI60" s="135"/>
      <c r="FJ60" s="135"/>
      <c r="FK60" s="135"/>
      <c r="FL60" s="135"/>
      <c r="FM60" s="135"/>
      <c r="FN60" s="135"/>
      <c r="FO60" s="135"/>
      <c r="FP60" s="135"/>
      <c r="FQ60" s="135"/>
      <c r="FR60" s="135"/>
      <c r="FS60" s="135"/>
      <c r="FT60" s="135"/>
      <c r="FU60" s="135"/>
      <c r="FV60" s="135"/>
      <c r="FW60" s="135"/>
      <c r="FX60" s="135"/>
      <c r="FY60" s="135"/>
      <c r="FZ60" s="135"/>
      <c r="GA60" s="135"/>
      <c r="GB60" s="135"/>
      <c r="GC60" s="135"/>
      <c r="GD60" s="135"/>
      <c r="GE60" s="135"/>
      <c r="GF60" s="135"/>
      <c r="GG60" s="135"/>
    </row>
    <row r="61" spans="10:189" x14ac:dyDescent="0.2"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35"/>
      <c r="AU61" s="135"/>
      <c r="AV61" s="135"/>
      <c r="AW61" s="135"/>
      <c r="AX61" s="135"/>
      <c r="AY61" s="135"/>
      <c r="AZ61" s="135"/>
      <c r="BA61" s="135"/>
      <c r="BB61" s="135"/>
      <c r="BC61" s="135"/>
      <c r="BD61" s="135"/>
      <c r="BE61" s="135"/>
      <c r="BF61" s="135"/>
      <c r="BG61" s="135"/>
      <c r="BH61" s="135"/>
      <c r="BI61" s="135"/>
      <c r="BJ61" s="135"/>
      <c r="BK61" s="135"/>
      <c r="BL61" s="135"/>
      <c r="BM61" s="135"/>
      <c r="BN61" s="135"/>
      <c r="BO61" s="135"/>
      <c r="BP61" s="135"/>
      <c r="BQ61" s="135"/>
      <c r="BR61" s="135"/>
      <c r="BS61" s="135"/>
      <c r="BT61" s="135"/>
      <c r="BU61" s="135"/>
      <c r="BV61" s="135"/>
      <c r="BW61" s="135"/>
      <c r="BX61" s="135"/>
      <c r="BY61" s="135"/>
      <c r="BZ61" s="135"/>
      <c r="CA61" s="135"/>
      <c r="CB61" s="135"/>
      <c r="CC61" s="135"/>
      <c r="CD61" s="135"/>
      <c r="CE61" s="135"/>
      <c r="CF61" s="135"/>
      <c r="CG61" s="135"/>
      <c r="CH61" s="135"/>
      <c r="CI61" s="135"/>
      <c r="CJ61" s="135"/>
      <c r="CK61" s="135"/>
      <c r="CL61" s="135"/>
      <c r="CM61" s="135"/>
      <c r="CN61" s="135"/>
      <c r="CO61" s="135"/>
      <c r="CP61" s="135"/>
      <c r="CQ61" s="135"/>
      <c r="CR61" s="135"/>
      <c r="CS61" s="135"/>
      <c r="CT61" s="135"/>
      <c r="CU61" s="135"/>
      <c r="CV61" s="135"/>
      <c r="CW61" s="135"/>
      <c r="CX61" s="135"/>
      <c r="CY61" s="135"/>
      <c r="CZ61" s="135"/>
      <c r="DA61" s="135"/>
      <c r="DB61" s="135"/>
      <c r="DC61" s="135"/>
      <c r="DD61" s="135"/>
      <c r="DE61" s="135"/>
      <c r="DF61" s="135"/>
      <c r="DG61" s="135"/>
      <c r="DH61" s="135"/>
      <c r="DI61" s="135"/>
      <c r="DJ61" s="135"/>
      <c r="DK61" s="135"/>
      <c r="DL61" s="135"/>
      <c r="DM61" s="135"/>
      <c r="DN61" s="135"/>
      <c r="DO61" s="135"/>
      <c r="DP61" s="135"/>
      <c r="DQ61" s="135"/>
      <c r="DR61" s="135"/>
      <c r="DS61" s="135"/>
      <c r="DT61" s="135"/>
      <c r="DU61" s="135"/>
      <c r="DV61" s="135"/>
      <c r="DW61" s="135"/>
      <c r="DX61" s="135"/>
      <c r="DY61" s="135"/>
      <c r="DZ61" s="135"/>
      <c r="EA61" s="135"/>
      <c r="EB61" s="135"/>
      <c r="EC61" s="135"/>
      <c r="ED61" s="135"/>
      <c r="EE61" s="135"/>
      <c r="EF61" s="135"/>
      <c r="EG61" s="135"/>
      <c r="EH61" s="135"/>
      <c r="EI61" s="135"/>
      <c r="EJ61" s="135"/>
      <c r="EK61" s="135"/>
      <c r="EL61" s="135"/>
      <c r="EM61" s="135"/>
      <c r="EN61" s="135"/>
      <c r="EO61" s="135"/>
      <c r="EP61" s="135"/>
      <c r="EQ61" s="135"/>
      <c r="ER61" s="135"/>
      <c r="ES61" s="135"/>
      <c r="ET61" s="135"/>
      <c r="EU61" s="135"/>
      <c r="EV61" s="135"/>
      <c r="EW61" s="135"/>
      <c r="EX61" s="135"/>
      <c r="EY61" s="135"/>
      <c r="EZ61" s="135"/>
      <c r="FA61" s="135"/>
      <c r="FB61" s="135"/>
      <c r="FC61" s="135"/>
      <c r="FD61" s="135"/>
      <c r="FE61" s="135"/>
      <c r="FF61" s="135"/>
      <c r="FG61" s="135"/>
      <c r="FH61" s="135"/>
      <c r="FI61" s="135"/>
      <c r="FJ61" s="135"/>
      <c r="FK61" s="135"/>
      <c r="FL61" s="135"/>
      <c r="FM61" s="135"/>
      <c r="FN61" s="135"/>
      <c r="FO61" s="135"/>
      <c r="FP61" s="135"/>
      <c r="FQ61" s="135"/>
      <c r="FR61" s="135"/>
      <c r="FS61" s="135"/>
      <c r="FT61" s="135"/>
      <c r="FU61" s="135"/>
      <c r="FV61" s="135"/>
      <c r="FW61" s="135"/>
      <c r="FX61" s="135"/>
      <c r="FY61" s="135"/>
      <c r="FZ61" s="135"/>
      <c r="GA61" s="135"/>
      <c r="GB61" s="135"/>
      <c r="GC61" s="135"/>
      <c r="GD61" s="135"/>
      <c r="GE61" s="135"/>
      <c r="GF61" s="135"/>
      <c r="GG61" s="135"/>
    </row>
    <row r="62" spans="10:189" x14ac:dyDescent="0.2"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  <c r="AI62" s="135"/>
      <c r="AJ62" s="135"/>
      <c r="AK62" s="135"/>
      <c r="AL62" s="135"/>
      <c r="AM62" s="135"/>
      <c r="AN62" s="135"/>
      <c r="AO62" s="135"/>
      <c r="AP62" s="135"/>
      <c r="AQ62" s="135"/>
      <c r="AR62" s="135"/>
      <c r="AS62" s="135"/>
      <c r="AT62" s="135"/>
      <c r="AU62" s="135"/>
      <c r="AV62" s="135"/>
      <c r="AW62" s="135"/>
      <c r="AX62" s="135"/>
      <c r="AY62" s="135"/>
      <c r="AZ62" s="135"/>
      <c r="BA62" s="135"/>
      <c r="BB62" s="135"/>
      <c r="BC62" s="135"/>
      <c r="BD62" s="135"/>
      <c r="BE62" s="135"/>
      <c r="BF62" s="135"/>
      <c r="BG62" s="135"/>
      <c r="BH62" s="135"/>
      <c r="BI62" s="135"/>
      <c r="BJ62" s="135"/>
      <c r="BK62" s="135"/>
      <c r="BL62" s="135"/>
      <c r="BM62" s="135"/>
      <c r="BN62" s="135"/>
      <c r="BO62" s="135"/>
      <c r="BP62" s="135"/>
      <c r="BQ62" s="135"/>
      <c r="BR62" s="135"/>
      <c r="BS62" s="135"/>
      <c r="BT62" s="135"/>
      <c r="BU62" s="135"/>
      <c r="BV62" s="135"/>
      <c r="BW62" s="135"/>
      <c r="BX62" s="135"/>
      <c r="BY62" s="135"/>
      <c r="BZ62" s="135"/>
      <c r="CA62" s="135"/>
      <c r="CB62" s="135"/>
      <c r="CC62" s="135"/>
      <c r="CD62" s="135"/>
      <c r="CE62" s="135"/>
      <c r="CF62" s="135"/>
      <c r="CG62" s="135"/>
      <c r="CH62" s="135"/>
      <c r="CI62" s="135"/>
      <c r="CJ62" s="135"/>
      <c r="CK62" s="135"/>
      <c r="CL62" s="135"/>
      <c r="CM62" s="135"/>
      <c r="CN62" s="135"/>
      <c r="CO62" s="135"/>
      <c r="CP62" s="135"/>
      <c r="CQ62" s="135"/>
      <c r="CR62" s="135"/>
      <c r="CS62" s="135"/>
      <c r="CT62" s="135"/>
      <c r="CU62" s="135"/>
      <c r="CV62" s="135"/>
      <c r="CW62" s="135"/>
      <c r="CX62" s="135"/>
      <c r="CY62" s="135"/>
      <c r="CZ62" s="135"/>
      <c r="DA62" s="135"/>
      <c r="DB62" s="135"/>
      <c r="DC62" s="135"/>
      <c r="DD62" s="135"/>
      <c r="DE62" s="135"/>
      <c r="DF62" s="135"/>
      <c r="DG62" s="135"/>
      <c r="DH62" s="135"/>
      <c r="DI62" s="135"/>
      <c r="DJ62" s="135"/>
      <c r="DK62" s="135"/>
      <c r="DL62" s="135"/>
      <c r="DM62" s="135"/>
      <c r="DN62" s="135"/>
      <c r="DO62" s="135"/>
      <c r="DP62" s="135"/>
      <c r="DQ62" s="135"/>
      <c r="DR62" s="135"/>
      <c r="DS62" s="135"/>
      <c r="DT62" s="135"/>
      <c r="DU62" s="135"/>
      <c r="DV62" s="135"/>
      <c r="DW62" s="135"/>
      <c r="DX62" s="135"/>
      <c r="DY62" s="135"/>
      <c r="DZ62" s="135"/>
      <c r="EA62" s="135"/>
      <c r="EB62" s="135"/>
      <c r="EC62" s="135"/>
      <c r="ED62" s="135"/>
      <c r="EE62" s="135"/>
      <c r="EF62" s="135"/>
      <c r="EG62" s="135"/>
      <c r="EH62" s="135"/>
      <c r="EI62" s="135"/>
      <c r="EJ62" s="135"/>
      <c r="EK62" s="135"/>
      <c r="EL62" s="135"/>
      <c r="EM62" s="135"/>
      <c r="EN62" s="135"/>
      <c r="EO62" s="135"/>
      <c r="EP62" s="135"/>
      <c r="EQ62" s="135"/>
      <c r="ER62" s="135"/>
      <c r="ES62" s="135"/>
      <c r="ET62" s="135"/>
      <c r="EU62" s="135"/>
      <c r="EV62" s="135"/>
      <c r="EW62" s="135"/>
      <c r="EX62" s="135"/>
      <c r="EY62" s="135"/>
      <c r="EZ62" s="135"/>
      <c r="FA62" s="135"/>
      <c r="FB62" s="135"/>
      <c r="FC62" s="135"/>
      <c r="FD62" s="135"/>
      <c r="FE62" s="135"/>
      <c r="FF62" s="135"/>
      <c r="FG62" s="135"/>
      <c r="FH62" s="135"/>
      <c r="FI62" s="135"/>
      <c r="FJ62" s="135"/>
      <c r="FK62" s="135"/>
      <c r="FL62" s="135"/>
      <c r="FM62" s="135"/>
      <c r="FN62" s="135"/>
      <c r="FO62" s="135"/>
      <c r="FP62" s="135"/>
      <c r="FQ62" s="135"/>
      <c r="FR62" s="135"/>
      <c r="FS62" s="135"/>
      <c r="FT62" s="135"/>
      <c r="FU62" s="135"/>
      <c r="FV62" s="135"/>
      <c r="FW62" s="135"/>
      <c r="FX62" s="135"/>
      <c r="FY62" s="135"/>
      <c r="FZ62" s="135"/>
      <c r="GA62" s="135"/>
      <c r="GB62" s="135"/>
      <c r="GC62" s="135"/>
      <c r="GD62" s="135"/>
      <c r="GE62" s="135"/>
      <c r="GF62" s="135"/>
      <c r="GG62" s="135"/>
    </row>
    <row r="63" spans="10:189" x14ac:dyDescent="0.2"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/>
      <c r="AO63" s="135"/>
      <c r="AP63" s="135"/>
      <c r="AQ63" s="135"/>
      <c r="AR63" s="135"/>
      <c r="AS63" s="135"/>
      <c r="AT63" s="135"/>
      <c r="AU63" s="135"/>
      <c r="AV63" s="135"/>
      <c r="AW63" s="135"/>
      <c r="AX63" s="135"/>
      <c r="AY63" s="135"/>
      <c r="AZ63" s="135"/>
      <c r="BA63" s="135"/>
      <c r="BB63" s="135"/>
      <c r="BC63" s="135"/>
      <c r="BD63" s="135"/>
      <c r="BE63" s="135"/>
      <c r="BF63" s="135"/>
      <c r="BG63" s="135"/>
      <c r="BH63" s="135"/>
      <c r="BI63" s="135"/>
      <c r="BJ63" s="135"/>
      <c r="BK63" s="135"/>
      <c r="BL63" s="135"/>
      <c r="BM63" s="135"/>
      <c r="BN63" s="135"/>
      <c r="BO63" s="135"/>
      <c r="BP63" s="135"/>
      <c r="BQ63" s="135"/>
      <c r="BR63" s="135"/>
      <c r="BS63" s="135"/>
      <c r="BT63" s="135"/>
      <c r="BU63" s="135"/>
      <c r="BV63" s="135"/>
      <c r="BW63" s="135"/>
      <c r="BX63" s="135"/>
      <c r="BY63" s="135"/>
      <c r="BZ63" s="135"/>
      <c r="CA63" s="135"/>
      <c r="CB63" s="135"/>
      <c r="CC63" s="135"/>
      <c r="CD63" s="135"/>
      <c r="CE63" s="135"/>
      <c r="CF63" s="135"/>
      <c r="CG63" s="135"/>
      <c r="CH63" s="135"/>
      <c r="CI63" s="135"/>
      <c r="CJ63" s="135"/>
      <c r="CK63" s="135"/>
      <c r="CL63" s="135"/>
      <c r="CM63" s="135"/>
      <c r="CN63" s="135"/>
      <c r="CO63" s="135"/>
      <c r="CP63" s="135"/>
      <c r="CQ63" s="135"/>
      <c r="CR63" s="135"/>
      <c r="CS63" s="135"/>
      <c r="CT63" s="135"/>
      <c r="CU63" s="135"/>
      <c r="CV63" s="135"/>
      <c r="CW63" s="135"/>
      <c r="CX63" s="135"/>
      <c r="CY63" s="135"/>
      <c r="CZ63" s="135"/>
      <c r="DA63" s="135"/>
      <c r="DB63" s="135"/>
      <c r="DC63" s="135"/>
      <c r="DD63" s="135"/>
      <c r="DE63" s="135"/>
      <c r="DF63" s="135"/>
      <c r="DG63" s="135"/>
      <c r="DH63" s="135"/>
      <c r="DI63" s="135"/>
      <c r="DJ63" s="135"/>
      <c r="DK63" s="135"/>
      <c r="DL63" s="135"/>
      <c r="DM63" s="135"/>
      <c r="DN63" s="135"/>
      <c r="DO63" s="135"/>
      <c r="DP63" s="135"/>
      <c r="DQ63" s="135"/>
      <c r="DR63" s="135"/>
      <c r="DS63" s="135"/>
      <c r="DT63" s="135"/>
      <c r="DU63" s="135"/>
      <c r="DV63" s="135"/>
      <c r="DW63" s="135"/>
      <c r="DX63" s="135"/>
      <c r="DY63" s="135"/>
      <c r="DZ63" s="135"/>
      <c r="EA63" s="135"/>
      <c r="EB63" s="135"/>
      <c r="EC63" s="135"/>
      <c r="ED63" s="135"/>
      <c r="EE63" s="135"/>
      <c r="EF63" s="135"/>
      <c r="EG63" s="135"/>
      <c r="EH63" s="135"/>
      <c r="EI63" s="135"/>
      <c r="EJ63" s="135"/>
      <c r="EK63" s="135"/>
      <c r="EL63" s="135"/>
      <c r="EM63" s="135"/>
      <c r="EN63" s="135"/>
      <c r="EO63" s="135"/>
      <c r="EP63" s="135"/>
      <c r="EQ63" s="135"/>
      <c r="ER63" s="135"/>
      <c r="ES63" s="135"/>
      <c r="ET63" s="135"/>
      <c r="EU63" s="135"/>
      <c r="EV63" s="135"/>
      <c r="EW63" s="135"/>
      <c r="EX63" s="135"/>
      <c r="EY63" s="135"/>
      <c r="EZ63" s="135"/>
      <c r="FA63" s="135"/>
      <c r="FB63" s="135"/>
      <c r="FC63" s="135"/>
      <c r="FD63" s="135"/>
      <c r="FE63" s="135"/>
      <c r="FF63" s="135"/>
      <c r="FG63" s="135"/>
      <c r="FH63" s="135"/>
      <c r="FI63" s="135"/>
      <c r="FJ63" s="135"/>
      <c r="FK63" s="135"/>
      <c r="FL63" s="135"/>
      <c r="FM63" s="135"/>
      <c r="FN63" s="135"/>
      <c r="FO63" s="135"/>
      <c r="FP63" s="135"/>
      <c r="FQ63" s="135"/>
      <c r="FR63" s="135"/>
      <c r="FS63" s="135"/>
      <c r="FT63" s="135"/>
      <c r="FU63" s="135"/>
      <c r="FV63" s="135"/>
      <c r="FW63" s="135"/>
      <c r="FX63" s="135"/>
      <c r="FY63" s="135"/>
      <c r="FZ63" s="135"/>
      <c r="GA63" s="135"/>
      <c r="GB63" s="135"/>
      <c r="GC63" s="135"/>
      <c r="GD63" s="135"/>
      <c r="GE63" s="135"/>
      <c r="GF63" s="135"/>
      <c r="GG63" s="135"/>
    </row>
    <row r="64" spans="10:189" x14ac:dyDescent="0.2"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135"/>
      <c r="AX64" s="135"/>
      <c r="AY64" s="135"/>
      <c r="AZ64" s="135"/>
      <c r="BA64" s="135"/>
      <c r="BB64" s="135"/>
      <c r="BC64" s="135"/>
      <c r="BD64" s="135"/>
      <c r="BE64" s="135"/>
      <c r="BF64" s="135"/>
      <c r="BG64" s="135"/>
      <c r="BH64" s="135"/>
      <c r="BI64" s="135"/>
      <c r="BJ64" s="135"/>
      <c r="BK64" s="135"/>
      <c r="BL64" s="135"/>
      <c r="BM64" s="135"/>
      <c r="BN64" s="135"/>
      <c r="BO64" s="135"/>
      <c r="BP64" s="135"/>
      <c r="BQ64" s="135"/>
      <c r="BR64" s="135"/>
      <c r="BS64" s="135"/>
      <c r="BT64" s="135"/>
      <c r="BU64" s="135"/>
      <c r="BV64" s="135"/>
      <c r="BW64" s="135"/>
      <c r="BX64" s="135"/>
      <c r="BY64" s="135"/>
      <c r="BZ64" s="135"/>
      <c r="CA64" s="135"/>
      <c r="CB64" s="135"/>
      <c r="CC64" s="135"/>
      <c r="CD64" s="135"/>
      <c r="CE64" s="135"/>
      <c r="CF64" s="135"/>
      <c r="CG64" s="135"/>
      <c r="CH64" s="135"/>
      <c r="CI64" s="135"/>
      <c r="CJ64" s="135"/>
      <c r="CK64" s="135"/>
      <c r="CL64" s="135"/>
      <c r="CM64" s="135"/>
      <c r="CN64" s="135"/>
      <c r="CO64" s="135"/>
      <c r="CP64" s="135"/>
      <c r="CQ64" s="135"/>
      <c r="CR64" s="135"/>
      <c r="CS64" s="135"/>
      <c r="CT64" s="135"/>
      <c r="CU64" s="135"/>
      <c r="CV64" s="135"/>
      <c r="CW64" s="135"/>
      <c r="CX64" s="135"/>
      <c r="CY64" s="135"/>
      <c r="CZ64" s="135"/>
      <c r="DA64" s="135"/>
      <c r="DB64" s="135"/>
      <c r="DC64" s="135"/>
      <c r="DD64" s="135"/>
      <c r="DE64" s="135"/>
      <c r="DF64" s="135"/>
      <c r="DG64" s="135"/>
      <c r="DH64" s="135"/>
      <c r="DI64" s="135"/>
      <c r="DJ64" s="135"/>
      <c r="DK64" s="135"/>
      <c r="DL64" s="135"/>
      <c r="DM64" s="135"/>
      <c r="DN64" s="135"/>
      <c r="DO64" s="135"/>
      <c r="DP64" s="135"/>
      <c r="DQ64" s="135"/>
      <c r="DR64" s="135"/>
      <c r="DS64" s="135"/>
      <c r="DT64" s="135"/>
      <c r="DU64" s="135"/>
      <c r="DV64" s="135"/>
      <c r="DW64" s="135"/>
      <c r="DX64" s="135"/>
      <c r="DY64" s="135"/>
      <c r="DZ64" s="135"/>
      <c r="EA64" s="135"/>
      <c r="EB64" s="135"/>
      <c r="EC64" s="135"/>
      <c r="ED64" s="135"/>
      <c r="EE64" s="135"/>
      <c r="EF64" s="135"/>
      <c r="EG64" s="135"/>
      <c r="EH64" s="135"/>
      <c r="EI64" s="135"/>
      <c r="EJ64" s="135"/>
      <c r="EK64" s="135"/>
      <c r="EL64" s="135"/>
      <c r="EM64" s="135"/>
      <c r="EN64" s="135"/>
      <c r="EO64" s="135"/>
      <c r="EP64" s="135"/>
      <c r="EQ64" s="135"/>
      <c r="ER64" s="135"/>
      <c r="ES64" s="135"/>
      <c r="ET64" s="135"/>
      <c r="EU64" s="135"/>
      <c r="EV64" s="135"/>
      <c r="EW64" s="135"/>
      <c r="EX64" s="135"/>
      <c r="EY64" s="135"/>
      <c r="EZ64" s="135"/>
      <c r="FA64" s="135"/>
      <c r="FB64" s="135"/>
      <c r="FC64" s="135"/>
      <c r="FD64" s="135"/>
      <c r="FE64" s="135"/>
      <c r="FF64" s="135"/>
      <c r="FG64" s="135"/>
      <c r="FH64" s="135"/>
      <c r="FI64" s="135"/>
      <c r="FJ64" s="135"/>
      <c r="FK64" s="135"/>
      <c r="FL64" s="135"/>
      <c r="FM64" s="135"/>
      <c r="FN64" s="135"/>
      <c r="FO64" s="135"/>
      <c r="FP64" s="135"/>
      <c r="FQ64" s="135"/>
      <c r="FR64" s="135"/>
      <c r="FS64" s="135"/>
      <c r="FT64" s="135"/>
      <c r="FU64" s="135"/>
      <c r="FV64" s="135"/>
      <c r="FW64" s="135"/>
      <c r="FX64" s="135"/>
      <c r="FY64" s="135"/>
      <c r="FZ64" s="135"/>
      <c r="GA64" s="135"/>
      <c r="GB64" s="135"/>
      <c r="GC64" s="135"/>
      <c r="GD64" s="135"/>
      <c r="GE64" s="135"/>
      <c r="GF64" s="135"/>
      <c r="GG64" s="135"/>
    </row>
    <row r="65" spans="1:189" x14ac:dyDescent="0.2"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  <c r="AL65" s="135"/>
      <c r="AM65" s="135"/>
      <c r="AN65" s="135"/>
      <c r="AO65" s="135"/>
      <c r="AP65" s="135"/>
      <c r="AQ65" s="135"/>
      <c r="AR65" s="135"/>
      <c r="AS65" s="135"/>
      <c r="AT65" s="135"/>
      <c r="AU65" s="135"/>
      <c r="AV65" s="135"/>
      <c r="AW65" s="135"/>
      <c r="AX65" s="135"/>
      <c r="AY65" s="135"/>
      <c r="AZ65" s="135"/>
      <c r="BA65" s="135"/>
      <c r="BB65" s="135"/>
      <c r="BC65" s="135"/>
      <c r="BD65" s="135"/>
      <c r="BE65" s="135"/>
      <c r="BF65" s="135"/>
      <c r="BG65" s="135"/>
      <c r="BH65" s="135"/>
      <c r="BI65" s="135"/>
      <c r="BJ65" s="135"/>
      <c r="BK65" s="135"/>
      <c r="BL65" s="135"/>
      <c r="BM65" s="135"/>
      <c r="BN65" s="135"/>
      <c r="BO65" s="135"/>
      <c r="BP65" s="135"/>
      <c r="BQ65" s="135"/>
      <c r="BR65" s="135"/>
      <c r="BS65" s="135"/>
      <c r="BT65" s="135"/>
      <c r="BU65" s="135"/>
      <c r="BV65" s="135"/>
      <c r="BW65" s="135"/>
      <c r="BX65" s="135"/>
      <c r="BY65" s="135"/>
      <c r="BZ65" s="135"/>
      <c r="CA65" s="135"/>
      <c r="CB65" s="135"/>
      <c r="CC65" s="135"/>
      <c r="CD65" s="135"/>
      <c r="CE65" s="135"/>
      <c r="CF65" s="135"/>
      <c r="CG65" s="135"/>
      <c r="CH65" s="135"/>
      <c r="CI65" s="135"/>
      <c r="CJ65" s="135"/>
      <c r="CK65" s="135"/>
      <c r="CL65" s="135"/>
      <c r="CM65" s="135"/>
      <c r="CN65" s="135"/>
      <c r="CO65" s="135"/>
      <c r="CP65" s="135"/>
      <c r="CQ65" s="135"/>
      <c r="CR65" s="135"/>
      <c r="CS65" s="135"/>
      <c r="CT65" s="135"/>
      <c r="CU65" s="135"/>
      <c r="CV65" s="135"/>
      <c r="CW65" s="135"/>
      <c r="CX65" s="135"/>
      <c r="CY65" s="135"/>
      <c r="CZ65" s="135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5"/>
      <c r="DL65" s="135"/>
      <c r="DM65" s="135"/>
      <c r="DN65" s="135"/>
      <c r="DO65" s="135"/>
      <c r="DP65" s="135"/>
      <c r="DQ65" s="135"/>
      <c r="DR65" s="135"/>
      <c r="DS65" s="135"/>
      <c r="DT65" s="135"/>
      <c r="DU65" s="135"/>
      <c r="DV65" s="135"/>
      <c r="DW65" s="135"/>
      <c r="DX65" s="135"/>
      <c r="DY65" s="135"/>
      <c r="DZ65" s="135"/>
      <c r="EA65" s="135"/>
      <c r="EB65" s="135"/>
      <c r="EC65" s="135"/>
      <c r="ED65" s="135"/>
      <c r="EE65" s="135"/>
      <c r="EF65" s="135"/>
      <c r="EG65" s="135"/>
      <c r="EH65" s="135"/>
      <c r="EI65" s="135"/>
      <c r="EJ65" s="135"/>
      <c r="EK65" s="135"/>
      <c r="EL65" s="135"/>
      <c r="EM65" s="135"/>
      <c r="EN65" s="135"/>
      <c r="EO65" s="135"/>
      <c r="EP65" s="135"/>
      <c r="EQ65" s="135"/>
      <c r="ER65" s="135"/>
      <c r="ES65" s="135"/>
      <c r="ET65" s="135"/>
      <c r="EU65" s="135"/>
      <c r="EV65" s="135"/>
      <c r="EW65" s="135"/>
      <c r="EX65" s="135"/>
      <c r="EY65" s="135"/>
      <c r="EZ65" s="135"/>
      <c r="FA65" s="135"/>
      <c r="FB65" s="135"/>
      <c r="FC65" s="135"/>
      <c r="FD65" s="135"/>
      <c r="FE65" s="135"/>
      <c r="FF65" s="135"/>
      <c r="FG65" s="135"/>
      <c r="FH65" s="135"/>
      <c r="FI65" s="135"/>
      <c r="FJ65" s="135"/>
      <c r="FK65" s="135"/>
      <c r="FL65" s="135"/>
      <c r="FM65" s="135"/>
      <c r="FN65" s="135"/>
      <c r="FO65" s="135"/>
      <c r="FP65" s="135"/>
      <c r="FQ65" s="135"/>
      <c r="FR65" s="135"/>
      <c r="FS65" s="135"/>
      <c r="FT65" s="135"/>
      <c r="FU65" s="135"/>
      <c r="FV65" s="135"/>
      <c r="FW65" s="135"/>
      <c r="FX65" s="135"/>
      <c r="FY65" s="135"/>
      <c r="FZ65" s="135"/>
      <c r="GA65" s="135"/>
      <c r="GB65" s="135"/>
      <c r="GC65" s="135"/>
      <c r="GD65" s="135"/>
      <c r="GE65" s="135"/>
      <c r="GF65" s="135"/>
      <c r="GG65" s="135"/>
    </row>
    <row r="66" spans="1:189" x14ac:dyDescent="0.2"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5"/>
      <c r="AM66" s="135"/>
      <c r="AN66" s="135"/>
      <c r="AO66" s="135"/>
      <c r="AP66" s="135"/>
      <c r="AQ66" s="135"/>
      <c r="AR66" s="135"/>
      <c r="AS66" s="135"/>
      <c r="AT66" s="135"/>
      <c r="AU66" s="135"/>
      <c r="AV66" s="135"/>
      <c r="AW66" s="135"/>
      <c r="AX66" s="135"/>
      <c r="AY66" s="135"/>
      <c r="AZ66" s="135"/>
      <c r="BA66" s="135"/>
      <c r="BB66" s="135"/>
      <c r="BC66" s="135"/>
      <c r="BD66" s="135"/>
      <c r="BE66" s="135"/>
      <c r="BF66" s="135"/>
      <c r="BG66" s="135"/>
      <c r="BH66" s="135"/>
      <c r="BI66" s="135"/>
      <c r="BJ66" s="135"/>
      <c r="BK66" s="135"/>
      <c r="BL66" s="135"/>
      <c r="BM66" s="135"/>
      <c r="BN66" s="135"/>
      <c r="BO66" s="135"/>
      <c r="BP66" s="135"/>
      <c r="BQ66" s="135"/>
      <c r="BR66" s="135"/>
      <c r="BS66" s="135"/>
      <c r="BT66" s="135"/>
      <c r="BU66" s="135"/>
      <c r="BV66" s="135"/>
      <c r="BW66" s="135"/>
      <c r="BX66" s="135"/>
      <c r="BY66" s="135"/>
      <c r="BZ66" s="135"/>
      <c r="CA66" s="135"/>
      <c r="CB66" s="135"/>
      <c r="CC66" s="135"/>
      <c r="CD66" s="135"/>
      <c r="CE66" s="135"/>
      <c r="CF66" s="135"/>
      <c r="CG66" s="135"/>
      <c r="CH66" s="135"/>
      <c r="CI66" s="135"/>
      <c r="CJ66" s="135"/>
      <c r="CK66" s="135"/>
      <c r="CL66" s="135"/>
      <c r="CM66" s="135"/>
      <c r="CN66" s="135"/>
      <c r="CO66" s="135"/>
      <c r="CP66" s="135"/>
      <c r="CQ66" s="135"/>
      <c r="CR66" s="135"/>
      <c r="CS66" s="135"/>
      <c r="CT66" s="135"/>
      <c r="CU66" s="135"/>
      <c r="CV66" s="135"/>
      <c r="CW66" s="135"/>
      <c r="CX66" s="135"/>
      <c r="CY66" s="135"/>
      <c r="CZ66" s="135"/>
      <c r="DA66" s="135"/>
      <c r="DB66" s="135"/>
      <c r="DC66" s="135"/>
      <c r="DD66" s="135"/>
      <c r="DE66" s="135"/>
      <c r="DF66" s="135"/>
      <c r="DG66" s="135"/>
      <c r="DH66" s="135"/>
      <c r="DI66" s="135"/>
      <c r="DJ66" s="135"/>
      <c r="DK66" s="135"/>
      <c r="DL66" s="135"/>
      <c r="DM66" s="135"/>
      <c r="DN66" s="135"/>
      <c r="DO66" s="135"/>
      <c r="DP66" s="135"/>
      <c r="DQ66" s="135"/>
      <c r="DR66" s="135"/>
      <c r="DS66" s="135"/>
      <c r="DT66" s="135"/>
      <c r="DU66" s="135"/>
      <c r="DV66" s="135"/>
      <c r="DW66" s="135"/>
      <c r="DX66" s="135"/>
      <c r="DY66" s="135"/>
      <c r="DZ66" s="135"/>
      <c r="EA66" s="135"/>
      <c r="EB66" s="135"/>
      <c r="EC66" s="135"/>
      <c r="ED66" s="135"/>
      <c r="EE66" s="135"/>
      <c r="EF66" s="135"/>
      <c r="EG66" s="135"/>
      <c r="EH66" s="135"/>
      <c r="EI66" s="135"/>
      <c r="EJ66" s="135"/>
      <c r="EK66" s="135"/>
      <c r="EL66" s="135"/>
      <c r="EM66" s="135"/>
      <c r="EN66" s="135"/>
      <c r="EO66" s="135"/>
      <c r="EP66" s="135"/>
      <c r="EQ66" s="135"/>
      <c r="ER66" s="135"/>
      <c r="ES66" s="135"/>
      <c r="ET66" s="135"/>
      <c r="EU66" s="135"/>
      <c r="EV66" s="135"/>
      <c r="EW66" s="135"/>
      <c r="EX66" s="135"/>
      <c r="EY66" s="135"/>
      <c r="EZ66" s="135"/>
      <c r="FA66" s="135"/>
      <c r="FB66" s="135"/>
      <c r="FC66" s="135"/>
      <c r="FD66" s="135"/>
      <c r="FE66" s="135"/>
      <c r="FF66" s="135"/>
      <c r="FG66" s="135"/>
      <c r="FH66" s="135"/>
      <c r="FI66" s="135"/>
      <c r="FJ66" s="135"/>
      <c r="FK66" s="135"/>
      <c r="FL66" s="135"/>
      <c r="FM66" s="135"/>
      <c r="FN66" s="135"/>
      <c r="FO66" s="135"/>
      <c r="FP66" s="135"/>
      <c r="FQ66" s="135"/>
      <c r="FR66" s="135"/>
      <c r="FS66" s="135"/>
      <c r="FT66" s="135"/>
      <c r="FU66" s="135"/>
      <c r="FV66" s="135"/>
      <c r="FW66" s="135"/>
      <c r="FX66" s="135"/>
      <c r="FY66" s="135"/>
      <c r="FZ66" s="135"/>
      <c r="GA66" s="135"/>
      <c r="GB66" s="135"/>
      <c r="GC66" s="135"/>
      <c r="GD66" s="135"/>
      <c r="GE66" s="135"/>
      <c r="GF66" s="135"/>
      <c r="GG66" s="135"/>
    </row>
    <row r="67" spans="1:189" x14ac:dyDescent="0.2"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  <c r="AL67" s="135"/>
      <c r="AM67" s="135"/>
      <c r="AN67" s="135"/>
      <c r="AO67" s="135"/>
      <c r="AP67" s="135"/>
      <c r="AQ67" s="135"/>
      <c r="AR67" s="135"/>
      <c r="AS67" s="135"/>
      <c r="AT67" s="135"/>
      <c r="AU67" s="135"/>
      <c r="AV67" s="135"/>
      <c r="AW67" s="135"/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5"/>
      <c r="BK67" s="135"/>
      <c r="BL67" s="135"/>
      <c r="BM67" s="135"/>
      <c r="BN67" s="135"/>
      <c r="BO67" s="135"/>
      <c r="BP67" s="135"/>
      <c r="BQ67" s="135"/>
      <c r="BR67" s="135"/>
      <c r="BS67" s="135"/>
      <c r="BT67" s="135"/>
      <c r="BU67" s="135"/>
      <c r="BV67" s="135"/>
      <c r="BW67" s="135"/>
      <c r="BX67" s="135"/>
      <c r="BY67" s="135"/>
      <c r="BZ67" s="135"/>
      <c r="CA67" s="135"/>
      <c r="CB67" s="135"/>
      <c r="CC67" s="135"/>
      <c r="CD67" s="135"/>
      <c r="CE67" s="135"/>
      <c r="CF67" s="135"/>
      <c r="CG67" s="135"/>
      <c r="CH67" s="135"/>
      <c r="CI67" s="135"/>
      <c r="CJ67" s="135"/>
      <c r="CK67" s="135"/>
      <c r="CL67" s="135"/>
      <c r="CM67" s="135"/>
      <c r="CN67" s="135"/>
      <c r="CO67" s="135"/>
      <c r="CP67" s="135"/>
      <c r="CQ67" s="135"/>
      <c r="CR67" s="135"/>
      <c r="CS67" s="135"/>
      <c r="CT67" s="135"/>
      <c r="CU67" s="135"/>
      <c r="CV67" s="135"/>
      <c r="CW67" s="135"/>
      <c r="CX67" s="135"/>
      <c r="CY67" s="135"/>
      <c r="CZ67" s="135"/>
      <c r="DA67" s="135"/>
      <c r="DB67" s="135"/>
      <c r="DC67" s="135"/>
      <c r="DD67" s="135"/>
      <c r="DE67" s="135"/>
      <c r="DF67" s="135"/>
      <c r="DG67" s="135"/>
      <c r="DH67" s="135"/>
      <c r="DI67" s="135"/>
      <c r="DJ67" s="135"/>
      <c r="DK67" s="135"/>
      <c r="DL67" s="135"/>
      <c r="DM67" s="135"/>
      <c r="DN67" s="135"/>
      <c r="DO67" s="135"/>
      <c r="DP67" s="135"/>
      <c r="DQ67" s="135"/>
      <c r="DR67" s="135"/>
      <c r="DS67" s="135"/>
      <c r="DT67" s="135"/>
      <c r="DU67" s="135"/>
      <c r="DV67" s="135"/>
      <c r="DW67" s="135"/>
      <c r="DX67" s="135"/>
      <c r="DY67" s="135"/>
      <c r="DZ67" s="135"/>
      <c r="EA67" s="135"/>
      <c r="EB67" s="135"/>
      <c r="EC67" s="135"/>
      <c r="ED67" s="135"/>
      <c r="EE67" s="135"/>
      <c r="EF67" s="135"/>
      <c r="EG67" s="135"/>
      <c r="EH67" s="135"/>
      <c r="EI67" s="135"/>
      <c r="EJ67" s="135"/>
      <c r="EK67" s="135"/>
      <c r="EL67" s="135"/>
      <c r="EM67" s="135"/>
      <c r="EN67" s="135"/>
      <c r="EO67" s="135"/>
      <c r="EP67" s="135"/>
      <c r="EQ67" s="135"/>
      <c r="ER67" s="135"/>
      <c r="ES67" s="135"/>
      <c r="ET67" s="135"/>
      <c r="EU67" s="135"/>
      <c r="EV67" s="135"/>
      <c r="EW67" s="135"/>
      <c r="EX67" s="135"/>
      <c r="EY67" s="135"/>
      <c r="EZ67" s="135"/>
      <c r="FA67" s="135"/>
      <c r="FB67" s="135"/>
      <c r="FC67" s="135"/>
      <c r="FD67" s="135"/>
      <c r="FE67" s="135"/>
      <c r="FF67" s="135"/>
      <c r="FG67" s="135"/>
      <c r="FH67" s="135"/>
      <c r="FI67" s="135"/>
      <c r="FJ67" s="135"/>
      <c r="FK67" s="135"/>
      <c r="FL67" s="135"/>
      <c r="FM67" s="135"/>
      <c r="FN67" s="135"/>
      <c r="FO67" s="135"/>
      <c r="FP67" s="135"/>
      <c r="FQ67" s="135"/>
      <c r="FR67" s="135"/>
      <c r="FS67" s="135"/>
      <c r="FT67" s="135"/>
      <c r="FU67" s="135"/>
      <c r="FV67" s="135"/>
      <c r="FW67" s="135"/>
      <c r="FX67" s="135"/>
      <c r="FY67" s="135"/>
      <c r="FZ67" s="135"/>
      <c r="GA67" s="135"/>
      <c r="GB67" s="135"/>
      <c r="GC67" s="135"/>
      <c r="GD67" s="135"/>
      <c r="GE67" s="135"/>
      <c r="GF67" s="135"/>
      <c r="GG67" s="135"/>
    </row>
    <row r="68" spans="1:189" x14ac:dyDescent="0.2"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  <c r="AP68" s="135"/>
      <c r="AQ68" s="135"/>
      <c r="AR68" s="135"/>
      <c r="AS68" s="135"/>
      <c r="AT68" s="135"/>
      <c r="AU68" s="135"/>
      <c r="AV68" s="135"/>
      <c r="AW68" s="135"/>
      <c r="AX68" s="135"/>
      <c r="AY68" s="135"/>
      <c r="AZ68" s="135"/>
      <c r="BA68" s="135"/>
      <c r="BB68" s="135"/>
      <c r="BC68" s="135"/>
      <c r="BD68" s="135"/>
      <c r="BE68" s="135"/>
      <c r="BF68" s="135"/>
      <c r="BG68" s="135"/>
      <c r="BH68" s="135"/>
      <c r="BI68" s="135"/>
      <c r="BJ68" s="135"/>
      <c r="BK68" s="135"/>
      <c r="BL68" s="135"/>
      <c r="BM68" s="135"/>
      <c r="BN68" s="135"/>
      <c r="BO68" s="135"/>
      <c r="BP68" s="135"/>
      <c r="BQ68" s="135"/>
      <c r="BR68" s="135"/>
      <c r="BS68" s="135"/>
      <c r="BT68" s="135"/>
      <c r="BU68" s="135"/>
      <c r="BV68" s="135"/>
      <c r="BW68" s="135"/>
      <c r="BX68" s="135"/>
      <c r="BY68" s="135"/>
      <c r="BZ68" s="135"/>
      <c r="CA68" s="135"/>
      <c r="CB68" s="135"/>
      <c r="CC68" s="135"/>
      <c r="CD68" s="135"/>
      <c r="CE68" s="135"/>
      <c r="CF68" s="135"/>
      <c r="CG68" s="135"/>
      <c r="CH68" s="135"/>
      <c r="CI68" s="135"/>
      <c r="CJ68" s="135"/>
      <c r="CK68" s="135"/>
      <c r="CL68" s="135"/>
      <c r="CM68" s="135"/>
      <c r="CN68" s="135"/>
      <c r="CO68" s="135"/>
      <c r="CP68" s="135"/>
      <c r="CQ68" s="135"/>
      <c r="CR68" s="135"/>
      <c r="CS68" s="135"/>
      <c r="CT68" s="135"/>
      <c r="CU68" s="135"/>
      <c r="CV68" s="135"/>
      <c r="CW68" s="135"/>
      <c r="CX68" s="135"/>
      <c r="CY68" s="135"/>
      <c r="CZ68" s="135"/>
      <c r="DA68" s="135"/>
      <c r="DB68" s="135"/>
      <c r="DC68" s="135"/>
      <c r="DD68" s="135"/>
      <c r="DE68" s="135"/>
      <c r="DF68" s="135"/>
      <c r="DG68" s="135"/>
      <c r="DH68" s="135"/>
      <c r="DI68" s="135"/>
      <c r="DJ68" s="135"/>
      <c r="DK68" s="135"/>
      <c r="DL68" s="135"/>
      <c r="DM68" s="135"/>
      <c r="DN68" s="135"/>
      <c r="DO68" s="135"/>
      <c r="DP68" s="135"/>
      <c r="DQ68" s="135"/>
      <c r="DR68" s="135"/>
      <c r="DS68" s="135"/>
      <c r="DT68" s="135"/>
      <c r="DU68" s="135"/>
      <c r="DV68" s="135"/>
      <c r="DW68" s="135"/>
      <c r="DX68" s="135"/>
      <c r="DY68" s="135"/>
      <c r="DZ68" s="135"/>
      <c r="EA68" s="135"/>
      <c r="EB68" s="135"/>
      <c r="EC68" s="135"/>
      <c r="ED68" s="135"/>
      <c r="EE68" s="135"/>
      <c r="EF68" s="135"/>
      <c r="EG68" s="135"/>
      <c r="EH68" s="135"/>
      <c r="EI68" s="135"/>
      <c r="EJ68" s="135"/>
      <c r="EK68" s="135"/>
      <c r="EL68" s="135"/>
      <c r="EM68" s="135"/>
      <c r="EN68" s="135"/>
      <c r="EO68" s="135"/>
      <c r="EP68" s="135"/>
      <c r="EQ68" s="135"/>
      <c r="ER68" s="135"/>
      <c r="ES68" s="135"/>
      <c r="ET68" s="135"/>
      <c r="EU68" s="135"/>
      <c r="EV68" s="135"/>
      <c r="EW68" s="135"/>
      <c r="EX68" s="135"/>
      <c r="EY68" s="135"/>
      <c r="EZ68" s="135"/>
      <c r="FA68" s="135"/>
      <c r="FB68" s="135"/>
      <c r="FC68" s="135"/>
      <c r="FD68" s="135"/>
      <c r="FE68" s="135"/>
      <c r="FF68" s="135"/>
      <c r="FG68" s="135"/>
      <c r="FH68" s="135"/>
      <c r="FI68" s="135"/>
      <c r="FJ68" s="135"/>
      <c r="FK68" s="135"/>
      <c r="FL68" s="135"/>
      <c r="FM68" s="135"/>
      <c r="FN68" s="135"/>
      <c r="FO68" s="135"/>
      <c r="FP68" s="135"/>
      <c r="FQ68" s="135"/>
      <c r="FR68" s="135"/>
      <c r="FS68" s="135"/>
      <c r="FT68" s="135"/>
      <c r="FU68" s="135"/>
      <c r="FV68" s="135"/>
      <c r="FW68" s="135"/>
      <c r="FX68" s="135"/>
      <c r="FY68" s="135"/>
      <c r="FZ68" s="135"/>
      <c r="GA68" s="135"/>
      <c r="GB68" s="135"/>
      <c r="GC68" s="135"/>
      <c r="GD68" s="135"/>
      <c r="GE68" s="135"/>
      <c r="GF68" s="135"/>
      <c r="GG68" s="135"/>
    </row>
    <row r="69" spans="1:189" x14ac:dyDescent="0.2"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  <c r="AP69" s="135"/>
      <c r="AQ69" s="135"/>
      <c r="AR69" s="135"/>
      <c r="AS69" s="135"/>
      <c r="AT69" s="135"/>
      <c r="AU69" s="135"/>
      <c r="AV69" s="135"/>
      <c r="AW69" s="135"/>
      <c r="AX69" s="135"/>
      <c r="AY69" s="135"/>
      <c r="AZ69" s="135"/>
      <c r="BA69" s="135"/>
      <c r="BB69" s="135"/>
      <c r="BC69" s="135"/>
      <c r="BD69" s="135"/>
      <c r="BE69" s="135"/>
      <c r="BF69" s="135"/>
      <c r="BG69" s="135"/>
      <c r="BH69" s="135"/>
      <c r="BI69" s="135"/>
      <c r="BJ69" s="135"/>
      <c r="BK69" s="135"/>
      <c r="BL69" s="135"/>
      <c r="BM69" s="135"/>
      <c r="BN69" s="135"/>
      <c r="BO69" s="135"/>
      <c r="BP69" s="135"/>
      <c r="BQ69" s="135"/>
      <c r="BR69" s="135"/>
      <c r="BS69" s="135"/>
      <c r="BT69" s="135"/>
      <c r="BU69" s="135"/>
      <c r="BV69" s="135"/>
      <c r="BW69" s="135"/>
      <c r="BX69" s="135"/>
      <c r="BY69" s="135"/>
      <c r="BZ69" s="135"/>
      <c r="CA69" s="135"/>
      <c r="CB69" s="135"/>
      <c r="CC69" s="135"/>
      <c r="CD69" s="135"/>
      <c r="CE69" s="135"/>
      <c r="CF69" s="135"/>
      <c r="CG69" s="135"/>
      <c r="CH69" s="135"/>
      <c r="CI69" s="135"/>
      <c r="CJ69" s="135"/>
      <c r="CK69" s="135"/>
      <c r="CL69" s="135"/>
      <c r="CM69" s="135"/>
      <c r="CN69" s="135"/>
      <c r="CO69" s="135"/>
      <c r="CP69" s="135"/>
      <c r="CQ69" s="135"/>
      <c r="CR69" s="135"/>
      <c r="CS69" s="135"/>
      <c r="CT69" s="135"/>
      <c r="CU69" s="135"/>
      <c r="CV69" s="135"/>
      <c r="CW69" s="135"/>
      <c r="CX69" s="135"/>
      <c r="CY69" s="135"/>
      <c r="CZ69" s="135"/>
      <c r="DA69" s="135"/>
      <c r="DB69" s="135"/>
      <c r="DC69" s="135"/>
      <c r="DD69" s="135"/>
      <c r="DE69" s="135"/>
      <c r="DF69" s="135"/>
      <c r="DG69" s="135"/>
      <c r="DH69" s="135"/>
      <c r="DI69" s="135"/>
      <c r="DJ69" s="135"/>
      <c r="DK69" s="135"/>
      <c r="DL69" s="135"/>
      <c r="DM69" s="135"/>
      <c r="DN69" s="135"/>
      <c r="DO69" s="135"/>
      <c r="DP69" s="135"/>
      <c r="DQ69" s="135"/>
      <c r="DR69" s="135"/>
      <c r="DS69" s="135"/>
      <c r="DT69" s="135"/>
      <c r="DU69" s="135"/>
      <c r="DV69" s="135"/>
      <c r="DW69" s="135"/>
      <c r="DX69" s="135"/>
      <c r="DY69" s="135"/>
      <c r="DZ69" s="135"/>
      <c r="EA69" s="135"/>
      <c r="EB69" s="135"/>
      <c r="EC69" s="135"/>
      <c r="ED69" s="135"/>
      <c r="EE69" s="135"/>
      <c r="EF69" s="135"/>
      <c r="EG69" s="135"/>
      <c r="EH69" s="135"/>
      <c r="EI69" s="135"/>
      <c r="EJ69" s="135"/>
      <c r="EK69" s="135"/>
      <c r="EL69" s="135"/>
      <c r="EM69" s="135"/>
      <c r="EN69" s="135"/>
      <c r="EO69" s="135"/>
      <c r="EP69" s="135"/>
      <c r="EQ69" s="135"/>
      <c r="ER69" s="135"/>
      <c r="ES69" s="135"/>
      <c r="ET69" s="135"/>
      <c r="EU69" s="135"/>
      <c r="EV69" s="135"/>
      <c r="EW69" s="135"/>
      <c r="EX69" s="135"/>
      <c r="EY69" s="135"/>
      <c r="EZ69" s="135"/>
      <c r="FA69" s="135"/>
      <c r="FB69" s="135"/>
      <c r="FC69" s="135"/>
      <c r="FD69" s="135"/>
      <c r="FE69" s="135"/>
      <c r="FF69" s="135"/>
      <c r="FG69" s="135"/>
      <c r="FH69" s="135"/>
      <c r="FI69" s="135"/>
      <c r="FJ69" s="135"/>
      <c r="FK69" s="135"/>
      <c r="FL69" s="135"/>
      <c r="FM69" s="135"/>
      <c r="FN69" s="135"/>
      <c r="FO69" s="135"/>
      <c r="FP69" s="135"/>
      <c r="FQ69" s="135"/>
      <c r="FR69" s="135"/>
      <c r="FS69" s="135"/>
      <c r="FT69" s="135"/>
      <c r="FU69" s="135"/>
      <c r="FV69" s="135"/>
      <c r="FW69" s="135"/>
      <c r="FX69" s="135"/>
      <c r="FY69" s="135"/>
      <c r="FZ69" s="135"/>
      <c r="GA69" s="135"/>
      <c r="GB69" s="135"/>
      <c r="GC69" s="135"/>
      <c r="GD69" s="135"/>
      <c r="GE69" s="135"/>
      <c r="GF69" s="135"/>
      <c r="GG69" s="135"/>
    </row>
    <row r="70" spans="1:189" x14ac:dyDescent="0.2"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5"/>
      <c r="AW70" s="135"/>
      <c r="AX70" s="135"/>
      <c r="AY70" s="135"/>
      <c r="AZ70" s="135"/>
      <c r="BA70" s="135"/>
      <c r="BB70" s="135"/>
      <c r="BC70" s="135"/>
      <c r="BD70" s="135"/>
      <c r="BE70" s="135"/>
      <c r="BF70" s="135"/>
      <c r="BG70" s="135"/>
      <c r="BH70" s="135"/>
      <c r="BI70" s="135"/>
      <c r="BJ70" s="135"/>
      <c r="BK70" s="135"/>
      <c r="BL70" s="135"/>
      <c r="BM70" s="135"/>
      <c r="BN70" s="135"/>
      <c r="BO70" s="135"/>
      <c r="BP70" s="135"/>
      <c r="BQ70" s="135"/>
      <c r="BR70" s="135"/>
      <c r="BS70" s="135"/>
      <c r="BT70" s="135"/>
      <c r="BU70" s="135"/>
      <c r="BV70" s="135"/>
      <c r="BW70" s="135"/>
      <c r="BX70" s="135"/>
      <c r="BY70" s="135"/>
      <c r="BZ70" s="135"/>
      <c r="CA70" s="135"/>
      <c r="CB70" s="135"/>
      <c r="CC70" s="135"/>
      <c r="CD70" s="135"/>
      <c r="CE70" s="135"/>
      <c r="CF70" s="135"/>
      <c r="CG70" s="135"/>
      <c r="CH70" s="135"/>
      <c r="CI70" s="135"/>
      <c r="CJ70" s="135"/>
      <c r="CK70" s="135"/>
      <c r="CL70" s="135"/>
      <c r="CM70" s="135"/>
      <c r="CN70" s="135"/>
      <c r="CO70" s="135"/>
      <c r="CP70" s="135"/>
      <c r="CQ70" s="135"/>
      <c r="CR70" s="135"/>
      <c r="CS70" s="135"/>
      <c r="CT70" s="135"/>
      <c r="CU70" s="135"/>
      <c r="CV70" s="135"/>
      <c r="CW70" s="135"/>
      <c r="CX70" s="135"/>
      <c r="CY70" s="135"/>
      <c r="CZ70" s="135"/>
      <c r="DA70" s="135"/>
      <c r="DB70" s="135"/>
      <c r="DC70" s="135"/>
      <c r="DD70" s="135"/>
      <c r="DE70" s="135"/>
      <c r="DF70" s="135"/>
      <c r="DG70" s="135"/>
      <c r="DH70" s="135"/>
      <c r="DI70" s="135"/>
      <c r="DJ70" s="135"/>
      <c r="DK70" s="135"/>
      <c r="DL70" s="135"/>
      <c r="DM70" s="135"/>
      <c r="DN70" s="135"/>
      <c r="DO70" s="135"/>
      <c r="DP70" s="135"/>
      <c r="DQ70" s="135"/>
      <c r="DR70" s="135"/>
      <c r="DS70" s="135"/>
      <c r="DT70" s="135"/>
      <c r="DU70" s="135"/>
      <c r="DV70" s="135"/>
      <c r="DW70" s="135"/>
      <c r="DX70" s="135"/>
      <c r="DY70" s="135"/>
      <c r="DZ70" s="135"/>
      <c r="EA70" s="135"/>
      <c r="EB70" s="135"/>
      <c r="EC70" s="135"/>
      <c r="ED70" s="135"/>
      <c r="EE70" s="135"/>
      <c r="EF70" s="135"/>
      <c r="EG70" s="135"/>
      <c r="EH70" s="135"/>
      <c r="EI70" s="135"/>
      <c r="EJ70" s="135"/>
      <c r="EK70" s="135"/>
      <c r="EL70" s="135"/>
      <c r="EM70" s="135"/>
      <c r="EN70" s="135"/>
      <c r="EO70" s="135"/>
      <c r="EP70" s="135"/>
      <c r="EQ70" s="135"/>
      <c r="ER70" s="135"/>
      <c r="ES70" s="135"/>
      <c r="ET70" s="135"/>
      <c r="EU70" s="135"/>
      <c r="EV70" s="135"/>
      <c r="EW70" s="135"/>
      <c r="EX70" s="135"/>
      <c r="EY70" s="135"/>
      <c r="EZ70" s="135"/>
      <c r="FA70" s="135"/>
      <c r="FB70" s="135"/>
      <c r="FC70" s="135"/>
      <c r="FD70" s="135"/>
      <c r="FE70" s="135"/>
      <c r="FF70" s="135"/>
      <c r="FG70" s="135"/>
      <c r="FH70" s="135"/>
      <c r="FI70" s="135"/>
      <c r="FJ70" s="135"/>
      <c r="FK70" s="135"/>
      <c r="FL70" s="135"/>
      <c r="FM70" s="135"/>
      <c r="FN70" s="135"/>
      <c r="FO70" s="135"/>
      <c r="FP70" s="135"/>
      <c r="FQ70" s="135"/>
      <c r="FR70" s="135"/>
      <c r="FS70" s="135"/>
      <c r="FT70" s="135"/>
      <c r="FU70" s="135"/>
      <c r="FV70" s="135"/>
      <c r="FW70" s="135"/>
      <c r="FX70" s="135"/>
      <c r="FY70" s="135"/>
      <c r="FZ70" s="135"/>
      <c r="GA70" s="135"/>
      <c r="GB70" s="135"/>
      <c r="GC70" s="135"/>
      <c r="GD70" s="135"/>
      <c r="GE70" s="135"/>
      <c r="GF70" s="135"/>
      <c r="GG70" s="135"/>
    </row>
    <row r="71" spans="1:189" x14ac:dyDescent="0.2"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  <c r="AP71" s="135"/>
      <c r="AQ71" s="135"/>
      <c r="AR71" s="135"/>
      <c r="AS71" s="135"/>
      <c r="AT71" s="135"/>
      <c r="AU71" s="135"/>
      <c r="AV71" s="135"/>
      <c r="AW71" s="135"/>
      <c r="AX71" s="135"/>
      <c r="AY71" s="135"/>
      <c r="AZ71" s="135"/>
      <c r="BA71" s="135"/>
      <c r="BB71" s="135"/>
      <c r="BC71" s="135"/>
      <c r="BD71" s="135"/>
      <c r="BE71" s="135"/>
      <c r="BF71" s="135"/>
      <c r="BG71" s="135"/>
      <c r="BH71" s="135"/>
      <c r="BI71" s="135"/>
      <c r="BJ71" s="135"/>
      <c r="BK71" s="135"/>
      <c r="BL71" s="135"/>
      <c r="BM71" s="135"/>
      <c r="BN71" s="135"/>
      <c r="BO71" s="135"/>
      <c r="BP71" s="135"/>
      <c r="BQ71" s="135"/>
      <c r="BR71" s="135"/>
      <c r="BS71" s="135"/>
      <c r="BT71" s="135"/>
      <c r="BU71" s="135"/>
      <c r="BV71" s="135"/>
      <c r="BW71" s="135"/>
      <c r="BX71" s="135"/>
      <c r="BY71" s="135"/>
      <c r="BZ71" s="135"/>
      <c r="CA71" s="135"/>
      <c r="CB71" s="135"/>
      <c r="CC71" s="135"/>
      <c r="CD71" s="135"/>
      <c r="CE71" s="135"/>
      <c r="CF71" s="135"/>
      <c r="CG71" s="135"/>
      <c r="CH71" s="135"/>
      <c r="CI71" s="135"/>
      <c r="CJ71" s="135"/>
      <c r="CK71" s="135"/>
      <c r="CL71" s="135"/>
      <c r="CM71" s="135"/>
      <c r="CN71" s="135"/>
      <c r="CO71" s="135"/>
      <c r="CP71" s="135"/>
      <c r="CQ71" s="135"/>
      <c r="CR71" s="135"/>
      <c r="CS71" s="135"/>
      <c r="CT71" s="135"/>
      <c r="CU71" s="135"/>
      <c r="CV71" s="135"/>
      <c r="CW71" s="135"/>
      <c r="CX71" s="135"/>
      <c r="CY71" s="135"/>
      <c r="CZ71" s="135"/>
      <c r="DA71" s="135"/>
      <c r="DB71" s="135"/>
      <c r="DC71" s="135"/>
      <c r="DD71" s="135"/>
      <c r="DE71" s="135"/>
      <c r="DF71" s="135"/>
      <c r="DG71" s="135"/>
      <c r="DH71" s="135"/>
      <c r="DI71" s="135"/>
      <c r="DJ71" s="135"/>
      <c r="DK71" s="135"/>
      <c r="DL71" s="135"/>
      <c r="DM71" s="135"/>
      <c r="DN71" s="135"/>
      <c r="DO71" s="135"/>
      <c r="DP71" s="135"/>
      <c r="DQ71" s="135"/>
      <c r="DR71" s="135"/>
      <c r="DS71" s="135"/>
      <c r="DT71" s="135"/>
      <c r="DU71" s="135"/>
      <c r="DV71" s="135"/>
      <c r="DW71" s="135"/>
      <c r="DX71" s="135"/>
      <c r="DY71" s="135"/>
      <c r="DZ71" s="135"/>
      <c r="EA71" s="135"/>
      <c r="EB71" s="135"/>
      <c r="EC71" s="135"/>
      <c r="ED71" s="135"/>
      <c r="EE71" s="135"/>
      <c r="EF71" s="135"/>
      <c r="EG71" s="135"/>
      <c r="EH71" s="135"/>
      <c r="EI71" s="135"/>
      <c r="EJ71" s="135"/>
      <c r="EK71" s="135"/>
      <c r="EL71" s="135"/>
      <c r="EM71" s="135"/>
      <c r="EN71" s="135"/>
      <c r="EO71" s="135"/>
      <c r="EP71" s="135"/>
      <c r="EQ71" s="135"/>
      <c r="ER71" s="135"/>
      <c r="ES71" s="135"/>
      <c r="ET71" s="135"/>
      <c r="EU71" s="135"/>
      <c r="EV71" s="135"/>
      <c r="EW71" s="135"/>
      <c r="EX71" s="135"/>
      <c r="EY71" s="135"/>
      <c r="EZ71" s="135"/>
      <c r="FA71" s="135"/>
      <c r="FB71" s="135"/>
      <c r="FC71" s="135"/>
      <c r="FD71" s="135"/>
      <c r="FE71" s="135"/>
      <c r="FF71" s="135"/>
      <c r="FG71" s="135"/>
      <c r="FH71" s="135"/>
      <c r="FI71" s="135"/>
      <c r="FJ71" s="135"/>
      <c r="FK71" s="135"/>
      <c r="FL71" s="135"/>
      <c r="FM71" s="135"/>
      <c r="FN71" s="135"/>
      <c r="FO71" s="135"/>
      <c r="FP71" s="135"/>
      <c r="FQ71" s="135"/>
      <c r="FR71" s="135"/>
      <c r="FS71" s="135"/>
      <c r="FT71" s="135"/>
      <c r="FU71" s="135"/>
      <c r="FV71" s="135"/>
      <c r="FW71" s="135"/>
      <c r="FX71" s="135"/>
      <c r="FY71" s="135"/>
      <c r="FZ71" s="135"/>
      <c r="GA71" s="135"/>
      <c r="GB71" s="135"/>
      <c r="GC71" s="135"/>
      <c r="GD71" s="135"/>
      <c r="GE71" s="135"/>
      <c r="GF71" s="135"/>
      <c r="GG71" s="135"/>
    </row>
    <row r="72" spans="1:189" x14ac:dyDescent="0.2"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5"/>
      <c r="AM72" s="135"/>
      <c r="AN72" s="135"/>
      <c r="AO72" s="135"/>
      <c r="AP72" s="135"/>
      <c r="AQ72" s="135"/>
      <c r="AR72" s="135"/>
      <c r="AS72" s="135"/>
      <c r="AT72" s="135"/>
      <c r="AU72" s="135"/>
      <c r="AV72" s="135"/>
      <c r="AW72" s="135"/>
      <c r="AX72" s="135"/>
      <c r="AY72" s="135"/>
      <c r="AZ72" s="135"/>
      <c r="BA72" s="135"/>
      <c r="BB72" s="135"/>
      <c r="BC72" s="135"/>
      <c r="BD72" s="135"/>
      <c r="BE72" s="135"/>
      <c r="BF72" s="135"/>
      <c r="BG72" s="135"/>
      <c r="BH72" s="135"/>
      <c r="BI72" s="135"/>
      <c r="BJ72" s="135"/>
      <c r="BK72" s="135"/>
      <c r="BL72" s="135"/>
      <c r="BM72" s="135"/>
      <c r="BN72" s="135"/>
      <c r="BO72" s="135"/>
      <c r="BP72" s="135"/>
      <c r="BQ72" s="135"/>
      <c r="BR72" s="135"/>
      <c r="BS72" s="135"/>
      <c r="BT72" s="135"/>
      <c r="BU72" s="135"/>
      <c r="BV72" s="135"/>
      <c r="BW72" s="135"/>
      <c r="BX72" s="135"/>
      <c r="BY72" s="135"/>
      <c r="BZ72" s="135"/>
      <c r="CA72" s="135"/>
      <c r="CB72" s="135"/>
      <c r="CC72" s="135"/>
      <c r="CD72" s="135"/>
      <c r="CE72" s="135"/>
      <c r="CF72" s="135"/>
      <c r="CG72" s="135"/>
      <c r="CH72" s="135"/>
      <c r="CI72" s="135"/>
      <c r="CJ72" s="135"/>
      <c r="CK72" s="135"/>
      <c r="CL72" s="135"/>
      <c r="CM72" s="135"/>
      <c r="CN72" s="135"/>
      <c r="CO72" s="135"/>
      <c r="CP72" s="135"/>
      <c r="CQ72" s="135"/>
      <c r="CR72" s="135"/>
      <c r="CS72" s="135"/>
      <c r="CT72" s="135"/>
      <c r="CU72" s="135"/>
      <c r="CV72" s="135"/>
      <c r="CW72" s="135"/>
      <c r="CX72" s="135"/>
      <c r="CY72" s="135"/>
      <c r="CZ72" s="135"/>
      <c r="DA72" s="135"/>
      <c r="DB72" s="135"/>
      <c r="DC72" s="135"/>
      <c r="DD72" s="135"/>
      <c r="DE72" s="135"/>
      <c r="DF72" s="135"/>
      <c r="DG72" s="135"/>
      <c r="DH72" s="135"/>
      <c r="DI72" s="135"/>
      <c r="DJ72" s="135"/>
      <c r="DK72" s="135"/>
      <c r="DL72" s="135"/>
      <c r="DM72" s="135"/>
      <c r="DN72" s="135"/>
      <c r="DO72" s="135"/>
      <c r="DP72" s="135"/>
      <c r="DQ72" s="135"/>
      <c r="DR72" s="135"/>
      <c r="DS72" s="135"/>
      <c r="DT72" s="135"/>
      <c r="DU72" s="135"/>
      <c r="DV72" s="135"/>
      <c r="DW72" s="135"/>
      <c r="DX72" s="135"/>
      <c r="DY72" s="135"/>
      <c r="DZ72" s="135"/>
      <c r="EA72" s="135"/>
      <c r="EB72" s="135"/>
      <c r="EC72" s="135"/>
      <c r="ED72" s="135"/>
      <c r="EE72" s="135"/>
      <c r="EF72" s="135"/>
      <c r="EG72" s="135"/>
      <c r="EH72" s="135"/>
      <c r="EI72" s="135"/>
      <c r="EJ72" s="135"/>
      <c r="EK72" s="135"/>
      <c r="EL72" s="135"/>
      <c r="EM72" s="135"/>
      <c r="EN72" s="135"/>
      <c r="EO72" s="135"/>
      <c r="EP72" s="135"/>
      <c r="EQ72" s="135"/>
      <c r="ER72" s="135"/>
      <c r="ES72" s="135"/>
      <c r="ET72" s="135"/>
      <c r="EU72" s="135"/>
      <c r="EV72" s="135"/>
      <c r="EW72" s="135"/>
      <c r="EX72" s="135"/>
      <c r="EY72" s="135"/>
      <c r="EZ72" s="135"/>
      <c r="FA72" s="135"/>
      <c r="FB72" s="135"/>
      <c r="FC72" s="135"/>
      <c r="FD72" s="135"/>
      <c r="FE72" s="135"/>
      <c r="FF72" s="135"/>
      <c r="FG72" s="135"/>
      <c r="FH72" s="135"/>
      <c r="FI72" s="135"/>
      <c r="FJ72" s="135"/>
      <c r="FK72" s="135"/>
      <c r="FL72" s="135"/>
      <c r="FM72" s="135"/>
      <c r="FN72" s="135"/>
      <c r="FO72" s="135"/>
      <c r="FP72" s="135"/>
      <c r="FQ72" s="135"/>
      <c r="FR72" s="135"/>
      <c r="FS72" s="135"/>
      <c r="FT72" s="135"/>
      <c r="FU72" s="135"/>
      <c r="FV72" s="135"/>
      <c r="FW72" s="135"/>
      <c r="FX72" s="135"/>
      <c r="FY72" s="135"/>
      <c r="FZ72" s="135"/>
      <c r="GA72" s="135"/>
      <c r="GB72" s="135"/>
      <c r="GC72" s="135"/>
      <c r="GD72" s="135"/>
      <c r="GE72" s="135"/>
      <c r="GF72" s="135"/>
      <c r="GG72" s="135"/>
    </row>
    <row r="73" spans="1:189" x14ac:dyDescent="0.2"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  <c r="AP73" s="135"/>
      <c r="AQ73" s="135"/>
      <c r="AR73" s="135"/>
      <c r="AS73" s="135"/>
      <c r="AT73" s="135"/>
      <c r="AU73" s="135"/>
      <c r="AV73" s="135"/>
      <c r="AW73" s="135"/>
      <c r="AX73" s="135"/>
      <c r="AY73" s="135"/>
      <c r="AZ73" s="135"/>
      <c r="BA73" s="135"/>
      <c r="BB73" s="135"/>
      <c r="BC73" s="135"/>
      <c r="BD73" s="135"/>
      <c r="BE73" s="135"/>
      <c r="BF73" s="135"/>
      <c r="BG73" s="135"/>
      <c r="BH73" s="135"/>
      <c r="BI73" s="135"/>
      <c r="BJ73" s="135"/>
      <c r="BK73" s="135"/>
      <c r="BL73" s="135"/>
      <c r="BM73" s="135"/>
      <c r="BN73" s="135"/>
      <c r="BO73" s="135"/>
      <c r="BP73" s="135"/>
      <c r="BQ73" s="135"/>
      <c r="BR73" s="135"/>
      <c r="BS73" s="135"/>
      <c r="BT73" s="135"/>
      <c r="BU73" s="135"/>
      <c r="BV73" s="135"/>
      <c r="BW73" s="135"/>
      <c r="BX73" s="135"/>
      <c r="BY73" s="135"/>
      <c r="BZ73" s="135"/>
      <c r="CA73" s="135"/>
      <c r="CB73" s="135"/>
      <c r="CC73" s="135"/>
      <c r="CD73" s="135"/>
      <c r="CE73" s="135"/>
      <c r="CF73" s="135"/>
      <c r="CG73" s="135"/>
      <c r="CH73" s="135"/>
      <c r="CI73" s="135"/>
      <c r="CJ73" s="135"/>
      <c r="CK73" s="135"/>
      <c r="CL73" s="135"/>
      <c r="CM73" s="135"/>
      <c r="CN73" s="135"/>
      <c r="CO73" s="135"/>
      <c r="CP73" s="135"/>
      <c r="CQ73" s="135"/>
      <c r="CR73" s="135"/>
      <c r="CS73" s="135"/>
      <c r="CT73" s="135"/>
      <c r="CU73" s="135"/>
      <c r="CV73" s="135"/>
      <c r="CW73" s="135"/>
      <c r="CX73" s="135"/>
      <c r="CY73" s="135"/>
      <c r="CZ73" s="135"/>
      <c r="DA73" s="135"/>
      <c r="DB73" s="135"/>
      <c r="DC73" s="135"/>
      <c r="DD73" s="135"/>
      <c r="DE73" s="135"/>
      <c r="DF73" s="135"/>
      <c r="DG73" s="135"/>
      <c r="DH73" s="135"/>
      <c r="DI73" s="135"/>
      <c r="DJ73" s="135"/>
      <c r="DK73" s="135"/>
      <c r="DL73" s="135"/>
      <c r="DM73" s="135"/>
      <c r="DN73" s="135"/>
      <c r="DO73" s="135"/>
      <c r="DP73" s="135"/>
      <c r="DQ73" s="135"/>
      <c r="DR73" s="135"/>
      <c r="DS73" s="135"/>
      <c r="DT73" s="135"/>
      <c r="DU73" s="135"/>
      <c r="DV73" s="135"/>
      <c r="DW73" s="135"/>
      <c r="DX73" s="135"/>
      <c r="DY73" s="135"/>
      <c r="DZ73" s="135"/>
      <c r="EA73" s="135"/>
      <c r="EB73" s="135"/>
      <c r="EC73" s="135"/>
      <c r="ED73" s="135"/>
      <c r="EE73" s="135"/>
      <c r="EF73" s="135"/>
      <c r="EG73" s="135"/>
      <c r="EH73" s="135"/>
      <c r="EI73" s="135"/>
      <c r="EJ73" s="135"/>
      <c r="EK73" s="135"/>
      <c r="EL73" s="135"/>
      <c r="EM73" s="135"/>
      <c r="EN73" s="135"/>
      <c r="EO73" s="135"/>
      <c r="EP73" s="135"/>
      <c r="EQ73" s="135"/>
      <c r="ER73" s="135"/>
      <c r="ES73" s="135"/>
      <c r="ET73" s="135"/>
      <c r="EU73" s="135"/>
      <c r="EV73" s="135"/>
      <c r="EW73" s="135"/>
      <c r="EX73" s="135"/>
      <c r="EY73" s="135"/>
      <c r="EZ73" s="135"/>
      <c r="FA73" s="135"/>
      <c r="FB73" s="135"/>
      <c r="FC73" s="135"/>
      <c r="FD73" s="135"/>
      <c r="FE73" s="135"/>
      <c r="FF73" s="135"/>
      <c r="FG73" s="135"/>
      <c r="FH73" s="135"/>
      <c r="FI73" s="135"/>
      <c r="FJ73" s="135"/>
      <c r="FK73" s="135"/>
      <c r="FL73" s="135"/>
      <c r="FM73" s="135"/>
      <c r="FN73" s="135"/>
      <c r="FO73" s="135"/>
      <c r="FP73" s="135"/>
      <c r="FQ73" s="135"/>
      <c r="FR73" s="135"/>
      <c r="FS73" s="135"/>
      <c r="FT73" s="135"/>
      <c r="FU73" s="135"/>
      <c r="FV73" s="135"/>
      <c r="FW73" s="135"/>
      <c r="FX73" s="135"/>
      <c r="FY73" s="135"/>
      <c r="FZ73" s="135"/>
      <c r="GA73" s="135"/>
      <c r="GB73" s="135"/>
      <c r="GC73" s="135"/>
      <c r="GD73" s="135"/>
      <c r="GE73" s="135"/>
      <c r="GF73" s="135"/>
      <c r="GG73" s="135"/>
    </row>
    <row r="74" spans="1:189" x14ac:dyDescent="0.2"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5"/>
      <c r="AC74" s="135"/>
      <c r="AD74" s="135"/>
      <c r="AE74" s="135"/>
      <c r="AF74" s="135"/>
      <c r="AG74" s="135"/>
      <c r="AH74" s="135"/>
      <c r="AI74" s="135"/>
      <c r="AJ74" s="135"/>
      <c r="AK74" s="135"/>
      <c r="AL74" s="135"/>
      <c r="AM74" s="135"/>
      <c r="AN74" s="135"/>
      <c r="AO74" s="135"/>
      <c r="AP74" s="135"/>
      <c r="AQ74" s="135"/>
      <c r="AR74" s="135"/>
      <c r="AS74" s="135"/>
      <c r="AT74" s="135"/>
      <c r="AU74" s="135"/>
      <c r="AV74" s="135"/>
      <c r="AW74" s="135"/>
      <c r="AX74" s="135"/>
      <c r="AY74" s="135"/>
      <c r="AZ74" s="135"/>
      <c r="BA74" s="135"/>
      <c r="BB74" s="135"/>
      <c r="BC74" s="135"/>
      <c r="BD74" s="135"/>
      <c r="BE74" s="135"/>
      <c r="BF74" s="135"/>
      <c r="BG74" s="135"/>
      <c r="BH74" s="135"/>
      <c r="BI74" s="135"/>
      <c r="BJ74" s="135"/>
      <c r="BK74" s="135"/>
      <c r="BL74" s="135"/>
      <c r="BM74" s="135"/>
      <c r="BN74" s="135"/>
      <c r="BO74" s="135"/>
      <c r="BP74" s="135"/>
      <c r="BQ74" s="135"/>
      <c r="BR74" s="135"/>
      <c r="BS74" s="135"/>
      <c r="BT74" s="135"/>
      <c r="BU74" s="135"/>
      <c r="BV74" s="135"/>
      <c r="BW74" s="135"/>
      <c r="BX74" s="135"/>
      <c r="BY74" s="135"/>
      <c r="BZ74" s="135"/>
      <c r="CA74" s="135"/>
      <c r="CB74" s="135"/>
      <c r="CC74" s="135"/>
      <c r="CD74" s="135"/>
      <c r="CE74" s="135"/>
      <c r="CF74" s="135"/>
      <c r="CG74" s="135"/>
      <c r="CH74" s="135"/>
      <c r="CI74" s="135"/>
      <c r="CJ74" s="135"/>
      <c r="CK74" s="135"/>
      <c r="CL74" s="135"/>
      <c r="CM74" s="135"/>
      <c r="CN74" s="135"/>
      <c r="CO74" s="135"/>
      <c r="CP74" s="135"/>
      <c r="CQ74" s="135"/>
      <c r="CR74" s="135"/>
      <c r="CS74" s="135"/>
      <c r="CT74" s="135"/>
      <c r="CU74" s="135"/>
      <c r="CV74" s="135"/>
      <c r="CW74" s="135"/>
      <c r="CX74" s="135"/>
      <c r="CY74" s="135"/>
      <c r="CZ74" s="135"/>
      <c r="DA74" s="135"/>
      <c r="DB74" s="135"/>
      <c r="DC74" s="135"/>
      <c r="DD74" s="135"/>
      <c r="DE74" s="135"/>
      <c r="DF74" s="135"/>
      <c r="DG74" s="135"/>
      <c r="DH74" s="135"/>
      <c r="DI74" s="135"/>
      <c r="DJ74" s="135"/>
      <c r="DK74" s="135"/>
      <c r="DL74" s="135"/>
      <c r="DM74" s="135"/>
      <c r="DN74" s="135"/>
      <c r="DO74" s="135"/>
      <c r="DP74" s="135"/>
      <c r="DQ74" s="135"/>
      <c r="DR74" s="135"/>
      <c r="DS74" s="135"/>
      <c r="DT74" s="135"/>
      <c r="DU74" s="135"/>
      <c r="DV74" s="135"/>
      <c r="DW74" s="135"/>
      <c r="DX74" s="135"/>
      <c r="DY74" s="135"/>
      <c r="DZ74" s="135"/>
      <c r="EA74" s="135"/>
      <c r="EB74" s="135"/>
      <c r="EC74" s="135"/>
      <c r="ED74" s="135"/>
      <c r="EE74" s="135"/>
      <c r="EF74" s="135"/>
      <c r="EG74" s="135"/>
      <c r="EH74" s="135"/>
      <c r="EI74" s="135"/>
      <c r="EJ74" s="135"/>
      <c r="EK74" s="135"/>
      <c r="EL74" s="135"/>
      <c r="EM74" s="135"/>
      <c r="EN74" s="135"/>
      <c r="EO74" s="135"/>
      <c r="EP74" s="135"/>
      <c r="EQ74" s="135"/>
      <c r="ER74" s="135"/>
      <c r="ES74" s="135"/>
      <c r="ET74" s="135"/>
      <c r="EU74" s="135"/>
      <c r="EV74" s="135"/>
      <c r="EW74" s="135"/>
      <c r="EX74" s="135"/>
      <c r="EY74" s="135"/>
      <c r="EZ74" s="135"/>
      <c r="FA74" s="135"/>
      <c r="FB74" s="135"/>
      <c r="FC74" s="135"/>
      <c r="FD74" s="135"/>
      <c r="FE74" s="135"/>
      <c r="FF74" s="135"/>
      <c r="FG74" s="135"/>
      <c r="FH74" s="135"/>
      <c r="FI74" s="135"/>
      <c r="FJ74" s="135"/>
      <c r="FK74" s="135"/>
      <c r="FL74" s="135"/>
      <c r="FM74" s="135"/>
      <c r="FN74" s="135"/>
      <c r="FO74" s="135"/>
      <c r="FP74" s="135"/>
      <c r="FQ74" s="135"/>
      <c r="FR74" s="135"/>
      <c r="FS74" s="135"/>
      <c r="FT74" s="135"/>
      <c r="FU74" s="135"/>
      <c r="FV74" s="135"/>
      <c r="FW74" s="135"/>
      <c r="FX74" s="135"/>
      <c r="FY74" s="135"/>
      <c r="FZ74" s="135"/>
      <c r="GA74" s="135"/>
      <c r="GB74" s="135"/>
      <c r="GC74" s="135"/>
      <c r="GD74" s="135"/>
      <c r="GE74" s="135"/>
      <c r="GF74" s="135"/>
      <c r="GG74" s="135"/>
    </row>
    <row r="75" spans="1:189" x14ac:dyDescent="0.2"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  <c r="AP75" s="135"/>
      <c r="AQ75" s="135"/>
      <c r="AR75" s="135"/>
      <c r="AS75" s="135"/>
      <c r="AT75" s="135"/>
      <c r="AU75" s="135"/>
      <c r="AV75" s="135"/>
      <c r="AW75" s="135"/>
      <c r="AX75" s="135"/>
      <c r="AY75" s="135"/>
      <c r="AZ75" s="135"/>
      <c r="BA75" s="135"/>
      <c r="BB75" s="135"/>
      <c r="BC75" s="135"/>
      <c r="BD75" s="135"/>
      <c r="BE75" s="135"/>
      <c r="BF75" s="135"/>
      <c r="BG75" s="135"/>
      <c r="BH75" s="135"/>
      <c r="BI75" s="135"/>
      <c r="BJ75" s="135"/>
      <c r="BK75" s="135"/>
      <c r="BL75" s="135"/>
      <c r="BM75" s="135"/>
      <c r="BN75" s="135"/>
      <c r="BO75" s="135"/>
      <c r="BP75" s="135"/>
      <c r="BQ75" s="135"/>
      <c r="BR75" s="135"/>
      <c r="BS75" s="135"/>
      <c r="BT75" s="135"/>
      <c r="BU75" s="135"/>
      <c r="BV75" s="135"/>
      <c r="BW75" s="135"/>
      <c r="BX75" s="135"/>
      <c r="BY75" s="135"/>
      <c r="BZ75" s="135"/>
      <c r="CA75" s="135"/>
      <c r="CB75" s="135"/>
      <c r="CC75" s="135"/>
      <c r="CD75" s="135"/>
      <c r="CE75" s="135"/>
      <c r="CF75" s="135"/>
      <c r="CG75" s="135"/>
      <c r="CH75" s="135"/>
      <c r="CI75" s="135"/>
      <c r="CJ75" s="135"/>
      <c r="CK75" s="135"/>
      <c r="CL75" s="135"/>
      <c r="CM75" s="135"/>
      <c r="CN75" s="135"/>
      <c r="CO75" s="135"/>
      <c r="CP75" s="135"/>
      <c r="CQ75" s="135"/>
      <c r="CR75" s="135"/>
      <c r="CS75" s="135"/>
      <c r="CT75" s="135"/>
      <c r="CU75" s="135"/>
      <c r="CV75" s="135"/>
      <c r="CW75" s="135"/>
      <c r="CX75" s="135"/>
      <c r="CY75" s="135"/>
      <c r="CZ75" s="135"/>
      <c r="DA75" s="135"/>
      <c r="DB75" s="135"/>
      <c r="DC75" s="135"/>
      <c r="DD75" s="135"/>
      <c r="DE75" s="135"/>
      <c r="DF75" s="135"/>
      <c r="DG75" s="135"/>
      <c r="DH75" s="135"/>
      <c r="DI75" s="135"/>
      <c r="DJ75" s="135"/>
      <c r="DK75" s="135"/>
      <c r="DL75" s="135"/>
      <c r="DM75" s="135"/>
      <c r="DN75" s="135"/>
      <c r="DO75" s="135"/>
      <c r="DP75" s="135"/>
      <c r="DQ75" s="135"/>
      <c r="DR75" s="135"/>
      <c r="DS75" s="135"/>
      <c r="DT75" s="135"/>
      <c r="DU75" s="135"/>
      <c r="DV75" s="135"/>
      <c r="DW75" s="135"/>
      <c r="DX75" s="135"/>
      <c r="DY75" s="135"/>
      <c r="DZ75" s="135"/>
      <c r="EA75" s="135"/>
      <c r="EB75" s="135"/>
      <c r="EC75" s="135"/>
      <c r="ED75" s="135"/>
      <c r="EE75" s="135"/>
      <c r="EF75" s="135"/>
      <c r="EG75" s="135"/>
      <c r="EH75" s="135"/>
      <c r="EI75" s="135"/>
      <c r="EJ75" s="135"/>
      <c r="EK75" s="135"/>
      <c r="EL75" s="135"/>
      <c r="EM75" s="135"/>
      <c r="EN75" s="135"/>
      <c r="EO75" s="135"/>
      <c r="EP75" s="135"/>
      <c r="EQ75" s="135"/>
      <c r="ER75" s="135"/>
      <c r="ES75" s="135"/>
      <c r="ET75" s="135"/>
      <c r="EU75" s="135"/>
      <c r="EV75" s="135"/>
      <c r="EW75" s="135"/>
      <c r="EX75" s="135"/>
      <c r="EY75" s="135"/>
      <c r="EZ75" s="135"/>
      <c r="FA75" s="135"/>
      <c r="FB75" s="135"/>
      <c r="FC75" s="135"/>
      <c r="FD75" s="135"/>
      <c r="FE75" s="135"/>
      <c r="FF75" s="135"/>
      <c r="FG75" s="135"/>
      <c r="FH75" s="135"/>
      <c r="FI75" s="135"/>
      <c r="FJ75" s="135"/>
      <c r="FK75" s="135"/>
      <c r="FL75" s="135"/>
      <c r="FM75" s="135"/>
      <c r="FN75" s="135"/>
      <c r="FO75" s="135"/>
      <c r="FP75" s="135"/>
      <c r="FQ75" s="135"/>
      <c r="FR75" s="135"/>
      <c r="FS75" s="135"/>
      <c r="FT75" s="135"/>
      <c r="FU75" s="135"/>
      <c r="FV75" s="135"/>
      <c r="FW75" s="135"/>
      <c r="FX75" s="135"/>
      <c r="FY75" s="135"/>
      <c r="FZ75" s="135"/>
      <c r="GA75" s="135"/>
      <c r="GB75" s="135"/>
      <c r="GC75" s="135"/>
      <c r="GD75" s="135"/>
      <c r="GE75" s="135"/>
      <c r="GF75" s="135"/>
      <c r="GG75" s="135"/>
    </row>
    <row r="76" spans="1:189" x14ac:dyDescent="0.2"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5"/>
      <c r="AX76" s="135"/>
      <c r="AY76" s="135"/>
      <c r="AZ76" s="135"/>
      <c r="BA76" s="135"/>
      <c r="BB76" s="135"/>
      <c r="BC76" s="135"/>
      <c r="BD76" s="135"/>
      <c r="BE76" s="135"/>
      <c r="BF76" s="135"/>
      <c r="BG76" s="135"/>
      <c r="BH76" s="135"/>
      <c r="BI76" s="135"/>
      <c r="BJ76" s="135"/>
      <c r="BK76" s="135"/>
      <c r="BL76" s="135"/>
      <c r="BM76" s="135"/>
      <c r="BN76" s="135"/>
      <c r="BO76" s="135"/>
      <c r="BP76" s="135"/>
      <c r="BQ76" s="135"/>
      <c r="BR76" s="135"/>
      <c r="BS76" s="135"/>
      <c r="BT76" s="135"/>
      <c r="BU76" s="135"/>
      <c r="BV76" s="135"/>
      <c r="BW76" s="135"/>
      <c r="BX76" s="135"/>
      <c r="BY76" s="135"/>
      <c r="BZ76" s="135"/>
      <c r="CA76" s="135"/>
      <c r="CB76" s="135"/>
      <c r="CC76" s="135"/>
      <c r="CD76" s="135"/>
      <c r="CE76" s="135"/>
      <c r="CF76" s="135"/>
      <c r="CG76" s="135"/>
      <c r="CH76" s="135"/>
      <c r="CI76" s="135"/>
      <c r="CJ76" s="135"/>
      <c r="CK76" s="135"/>
      <c r="CL76" s="135"/>
      <c r="CM76" s="135"/>
      <c r="CN76" s="135"/>
      <c r="CO76" s="135"/>
      <c r="CP76" s="135"/>
      <c r="CQ76" s="135"/>
      <c r="CR76" s="135"/>
      <c r="CS76" s="135"/>
      <c r="CT76" s="135"/>
      <c r="CU76" s="135"/>
      <c r="CV76" s="135"/>
      <c r="CW76" s="135"/>
      <c r="CX76" s="135"/>
      <c r="CY76" s="135"/>
      <c r="CZ76" s="135"/>
      <c r="DA76" s="135"/>
      <c r="DB76" s="135"/>
      <c r="DC76" s="135"/>
      <c r="DD76" s="135"/>
      <c r="DE76" s="135"/>
      <c r="DF76" s="135"/>
      <c r="DG76" s="135"/>
      <c r="DH76" s="135"/>
      <c r="DI76" s="135"/>
      <c r="DJ76" s="135"/>
      <c r="DK76" s="135"/>
      <c r="DL76" s="135"/>
      <c r="DM76" s="135"/>
      <c r="DN76" s="135"/>
      <c r="DO76" s="135"/>
      <c r="DP76" s="135"/>
      <c r="DQ76" s="135"/>
      <c r="DR76" s="135"/>
      <c r="DS76" s="135"/>
      <c r="DT76" s="135"/>
      <c r="DU76" s="135"/>
      <c r="DV76" s="135"/>
      <c r="DW76" s="135"/>
      <c r="DX76" s="135"/>
      <c r="DY76" s="135"/>
      <c r="DZ76" s="135"/>
      <c r="EA76" s="135"/>
      <c r="EB76" s="135"/>
      <c r="EC76" s="135"/>
      <c r="ED76" s="135"/>
      <c r="EE76" s="135"/>
      <c r="EF76" s="135"/>
      <c r="EG76" s="135"/>
      <c r="EH76" s="135"/>
      <c r="EI76" s="135"/>
      <c r="EJ76" s="135"/>
      <c r="EK76" s="135"/>
      <c r="EL76" s="135"/>
      <c r="EM76" s="135"/>
      <c r="EN76" s="135"/>
      <c r="EO76" s="135"/>
      <c r="EP76" s="135"/>
      <c r="EQ76" s="135"/>
      <c r="ER76" s="135"/>
      <c r="ES76" s="135"/>
      <c r="ET76" s="135"/>
      <c r="EU76" s="135"/>
      <c r="EV76" s="135"/>
      <c r="EW76" s="135"/>
      <c r="EX76" s="135"/>
      <c r="EY76" s="135"/>
      <c r="EZ76" s="135"/>
      <c r="FA76" s="135"/>
      <c r="FB76" s="135"/>
      <c r="FC76" s="135"/>
      <c r="FD76" s="135"/>
      <c r="FE76" s="135"/>
      <c r="FF76" s="135"/>
      <c r="FG76" s="135"/>
      <c r="FH76" s="135"/>
      <c r="FI76" s="135"/>
      <c r="FJ76" s="135"/>
      <c r="FK76" s="135"/>
      <c r="FL76" s="135"/>
      <c r="FM76" s="135"/>
      <c r="FN76" s="135"/>
      <c r="FO76" s="135"/>
      <c r="FP76" s="135"/>
      <c r="FQ76" s="135"/>
      <c r="FR76" s="135"/>
      <c r="FS76" s="135"/>
      <c r="FT76" s="135"/>
      <c r="FU76" s="135"/>
      <c r="FV76" s="135"/>
      <c r="FW76" s="135"/>
      <c r="FX76" s="135"/>
      <c r="FY76" s="135"/>
      <c r="FZ76" s="135"/>
      <c r="GA76" s="135"/>
      <c r="GB76" s="135"/>
      <c r="GC76" s="135"/>
      <c r="GD76" s="135"/>
      <c r="GE76" s="135"/>
      <c r="GF76" s="135"/>
      <c r="GG76" s="135"/>
    </row>
    <row r="77" spans="1:189" x14ac:dyDescent="0.2"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  <c r="AP77" s="135"/>
      <c r="AQ77" s="135"/>
      <c r="AR77" s="135"/>
      <c r="AS77" s="135"/>
      <c r="AT77" s="135"/>
      <c r="AU77" s="135"/>
      <c r="AV77" s="135"/>
      <c r="AW77" s="135"/>
      <c r="AX77" s="135"/>
      <c r="AY77" s="135"/>
      <c r="AZ77" s="135"/>
      <c r="BA77" s="135"/>
      <c r="BB77" s="135"/>
      <c r="BC77" s="135"/>
      <c r="BD77" s="135"/>
      <c r="BE77" s="135"/>
      <c r="BF77" s="135"/>
      <c r="BG77" s="135"/>
      <c r="BH77" s="135"/>
      <c r="BI77" s="135"/>
      <c r="BJ77" s="135"/>
      <c r="BK77" s="135"/>
      <c r="BL77" s="135"/>
      <c r="BM77" s="135"/>
      <c r="BN77" s="135"/>
      <c r="BO77" s="135"/>
      <c r="BP77" s="135"/>
      <c r="BQ77" s="135"/>
      <c r="BR77" s="135"/>
      <c r="BS77" s="135"/>
      <c r="BT77" s="135"/>
      <c r="BU77" s="135"/>
      <c r="BV77" s="135"/>
      <c r="BW77" s="135"/>
      <c r="BX77" s="135"/>
      <c r="BY77" s="135"/>
      <c r="BZ77" s="135"/>
      <c r="CA77" s="135"/>
      <c r="CB77" s="135"/>
      <c r="CC77" s="135"/>
      <c r="CD77" s="135"/>
      <c r="CE77" s="135"/>
      <c r="CF77" s="135"/>
      <c r="CG77" s="135"/>
      <c r="CH77" s="135"/>
      <c r="CI77" s="135"/>
      <c r="CJ77" s="135"/>
      <c r="CK77" s="135"/>
      <c r="CL77" s="135"/>
      <c r="CM77" s="135"/>
      <c r="CN77" s="135"/>
      <c r="CO77" s="135"/>
      <c r="CP77" s="135"/>
      <c r="CQ77" s="135"/>
      <c r="CR77" s="135"/>
      <c r="CS77" s="135"/>
      <c r="CT77" s="135"/>
      <c r="CU77" s="135"/>
      <c r="CV77" s="135"/>
      <c r="CW77" s="135"/>
      <c r="CX77" s="135"/>
      <c r="CY77" s="135"/>
      <c r="CZ77" s="135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5"/>
      <c r="DL77" s="135"/>
      <c r="DM77" s="135"/>
      <c r="DN77" s="135"/>
      <c r="DO77" s="135"/>
      <c r="DP77" s="135"/>
      <c r="DQ77" s="135"/>
      <c r="DR77" s="135"/>
      <c r="DS77" s="135"/>
      <c r="DT77" s="135"/>
      <c r="DU77" s="135"/>
      <c r="DV77" s="135"/>
      <c r="DW77" s="135"/>
      <c r="DX77" s="135"/>
      <c r="DY77" s="135"/>
      <c r="DZ77" s="135"/>
      <c r="EA77" s="135"/>
      <c r="EB77" s="135"/>
      <c r="EC77" s="135"/>
      <c r="ED77" s="135"/>
      <c r="EE77" s="135"/>
      <c r="EF77" s="135"/>
      <c r="EG77" s="135"/>
      <c r="EH77" s="135"/>
      <c r="EI77" s="135"/>
      <c r="EJ77" s="135"/>
      <c r="EK77" s="135"/>
      <c r="EL77" s="135"/>
      <c r="EM77" s="135"/>
      <c r="EN77" s="135"/>
      <c r="EO77" s="135"/>
      <c r="EP77" s="135"/>
      <c r="EQ77" s="135"/>
      <c r="ER77" s="135"/>
      <c r="ES77" s="135"/>
      <c r="ET77" s="135"/>
      <c r="EU77" s="135"/>
      <c r="EV77" s="135"/>
      <c r="EW77" s="135"/>
      <c r="EX77" s="135"/>
      <c r="EY77" s="135"/>
      <c r="EZ77" s="135"/>
      <c r="FA77" s="135"/>
      <c r="FB77" s="135"/>
      <c r="FC77" s="135"/>
      <c r="FD77" s="135"/>
      <c r="FE77" s="135"/>
      <c r="FF77" s="135"/>
      <c r="FG77" s="135"/>
      <c r="FH77" s="135"/>
      <c r="FI77" s="135"/>
      <c r="FJ77" s="135"/>
      <c r="FK77" s="135"/>
      <c r="FL77" s="135"/>
      <c r="FM77" s="135"/>
      <c r="FN77" s="135"/>
      <c r="FO77" s="135"/>
      <c r="FP77" s="135"/>
      <c r="FQ77" s="135"/>
      <c r="FR77" s="135"/>
      <c r="FS77" s="135"/>
      <c r="FT77" s="135"/>
      <c r="FU77" s="135"/>
      <c r="FV77" s="135"/>
      <c r="FW77" s="135"/>
      <c r="FX77" s="135"/>
      <c r="FY77" s="135"/>
      <c r="FZ77" s="135"/>
      <c r="GA77" s="135"/>
      <c r="GB77" s="135"/>
      <c r="GC77" s="135"/>
      <c r="GD77" s="135"/>
      <c r="GE77" s="135"/>
      <c r="GF77" s="135"/>
      <c r="GG77" s="135"/>
    </row>
    <row r="78" spans="1:189" x14ac:dyDescent="0.2"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5"/>
      <c r="AR78" s="135"/>
      <c r="AS78" s="135"/>
      <c r="AT78" s="135"/>
      <c r="AU78" s="135"/>
      <c r="AV78" s="135"/>
      <c r="AW78" s="135"/>
      <c r="AX78" s="135"/>
      <c r="AY78" s="135"/>
      <c r="AZ78" s="135"/>
      <c r="BA78" s="135"/>
      <c r="BB78" s="135"/>
      <c r="BC78" s="135"/>
      <c r="BD78" s="135"/>
      <c r="BE78" s="135"/>
      <c r="BF78" s="135"/>
      <c r="BG78" s="135"/>
      <c r="BH78" s="135"/>
      <c r="BI78" s="135"/>
      <c r="BJ78" s="135"/>
      <c r="BK78" s="135"/>
      <c r="BL78" s="135"/>
      <c r="BM78" s="135"/>
      <c r="BN78" s="135"/>
      <c r="BO78" s="135"/>
      <c r="BP78" s="135"/>
      <c r="BQ78" s="135"/>
      <c r="BR78" s="135"/>
      <c r="BS78" s="135"/>
      <c r="BT78" s="135"/>
      <c r="BU78" s="135"/>
      <c r="BV78" s="135"/>
      <c r="BW78" s="135"/>
      <c r="BX78" s="135"/>
      <c r="BY78" s="135"/>
      <c r="BZ78" s="135"/>
      <c r="CA78" s="135"/>
      <c r="CB78" s="135"/>
      <c r="CC78" s="135"/>
      <c r="CD78" s="135"/>
      <c r="CE78" s="135"/>
      <c r="CF78" s="135"/>
      <c r="CG78" s="135"/>
      <c r="CH78" s="135"/>
      <c r="CI78" s="135"/>
      <c r="CJ78" s="135"/>
      <c r="CK78" s="135"/>
      <c r="CL78" s="135"/>
      <c r="CM78" s="135"/>
      <c r="CN78" s="135"/>
      <c r="CO78" s="135"/>
      <c r="CP78" s="135"/>
      <c r="CQ78" s="135"/>
      <c r="CR78" s="135"/>
      <c r="CS78" s="135"/>
      <c r="CT78" s="135"/>
      <c r="CU78" s="135"/>
      <c r="CV78" s="135"/>
      <c r="CW78" s="135"/>
      <c r="CX78" s="135"/>
      <c r="CY78" s="135"/>
      <c r="CZ78" s="135"/>
      <c r="DA78" s="135"/>
      <c r="DB78" s="135"/>
      <c r="DC78" s="135"/>
      <c r="DD78" s="135"/>
      <c r="DE78" s="135"/>
      <c r="DF78" s="135"/>
      <c r="DG78" s="135"/>
      <c r="DH78" s="135"/>
      <c r="DI78" s="135"/>
      <c r="DJ78" s="135"/>
      <c r="DK78" s="135"/>
      <c r="DL78" s="135"/>
      <c r="DM78" s="135"/>
      <c r="DN78" s="135"/>
      <c r="DO78" s="135"/>
      <c r="DP78" s="135"/>
      <c r="DQ78" s="135"/>
      <c r="DR78" s="135"/>
      <c r="DS78" s="135"/>
      <c r="DT78" s="135"/>
      <c r="DU78" s="135"/>
      <c r="DV78" s="135"/>
      <c r="DW78" s="135"/>
      <c r="DX78" s="135"/>
      <c r="DY78" s="135"/>
      <c r="DZ78" s="135"/>
      <c r="EA78" s="135"/>
      <c r="EB78" s="135"/>
      <c r="EC78" s="135"/>
      <c r="ED78" s="135"/>
      <c r="EE78" s="135"/>
      <c r="EF78" s="135"/>
      <c r="EG78" s="135"/>
      <c r="EH78" s="135"/>
      <c r="EI78" s="135"/>
      <c r="EJ78" s="135"/>
      <c r="EK78" s="135"/>
      <c r="EL78" s="135"/>
      <c r="EM78" s="135"/>
      <c r="EN78" s="135"/>
      <c r="EO78" s="135"/>
      <c r="EP78" s="135"/>
      <c r="EQ78" s="135"/>
      <c r="ER78" s="135"/>
      <c r="ES78" s="135"/>
      <c r="ET78" s="135"/>
      <c r="EU78" s="135"/>
      <c r="EV78" s="135"/>
      <c r="EW78" s="135"/>
      <c r="EX78" s="135"/>
      <c r="EY78" s="135"/>
      <c r="EZ78" s="135"/>
      <c r="FA78" s="135"/>
      <c r="FB78" s="135"/>
      <c r="FC78" s="135"/>
      <c r="FD78" s="135"/>
      <c r="FE78" s="135"/>
      <c r="FF78" s="135"/>
      <c r="FG78" s="135"/>
      <c r="FH78" s="135"/>
      <c r="FI78" s="135"/>
      <c r="FJ78" s="135"/>
      <c r="FK78" s="135"/>
      <c r="FL78" s="135"/>
      <c r="FM78" s="135"/>
      <c r="FN78" s="135"/>
      <c r="FO78" s="135"/>
      <c r="FP78" s="135"/>
      <c r="FQ78" s="135"/>
      <c r="FR78" s="135"/>
      <c r="FS78" s="135"/>
      <c r="FT78" s="135"/>
      <c r="FU78" s="135"/>
      <c r="FV78" s="135"/>
      <c r="FW78" s="135"/>
      <c r="FX78" s="135"/>
      <c r="FY78" s="135"/>
      <c r="FZ78" s="135"/>
      <c r="GA78" s="135"/>
      <c r="GB78" s="135"/>
      <c r="GC78" s="135"/>
      <c r="GD78" s="135"/>
      <c r="GE78" s="135"/>
      <c r="GF78" s="135"/>
      <c r="GG78" s="135"/>
    </row>
    <row r="79" spans="1:18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</row>
    <row r="80" spans="1:18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</row>
    <row r="127" spans="1:18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</row>
    <row r="128" spans="1:18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</row>
    <row r="129" spans="1:18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</row>
    <row r="130" spans="1:18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9DF2-2ABE-1449-984C-11EFC715C923}">
  <dimension ref="A1:I49"/>
  <sheetViews>
    <sheetView workbookViewId="0">
      <selection activeCell="P12" sqref="P12"/>
    </sheetView>
  </sheetViews>
  <sheetFormatPr baseColWidth="10" defaultRowHeight="16" x14ac:dyDescent="0.2"/>
  <sheetData>
    <row r="1" spans="1:9" x14ac:dyDescent="0.2">
      <c r="A1" s="50" t="s">
        <v>481</v>
      </c>
      <c r="B1" s="136" t="s">
        <v>194</v>
      </c>
      <c r="C1" s="51" t="s">
        <v>197</v>
      </c>
      <c r="D1" s="51" t="s">
        <v>198</v>
      </c>
      <c r="E1" s="51" t="s">
        <v>199</v>
      </c>
      <c r="F1" s="51" t="s">
        <v>200</v>
      </c>
      <c r="G1" s="51" t="s">
        <v>201</v>
      </c>
      <c r="H1" s="51" t="s">
        <v>202</v>
      </c>
      <c r="I1" s="140" t="s">
        <v>196</v>
      </c>
    </row>
    <row r="2" spans="1:9" x14ac:dyDescent="0.2">
      <c r="A2" s="49" t="s">
        <v>477</v>
      </c>
      <c r="B2" s="52">
        <v>1</v>
      </c>
      <c r="C2" s="53">
        <v>0.6</v>
      </c>
      <c r="D2" s="53">
        <v>0.7</v>
      </c>
      <c r="E2" s="53">
        <v>0.8</v>
      </c>
      <c r="F2" s="53">
        <v>0.9</v>
      </c>
      <c r="G2" s="53">
        <f t="shared" ref="G2:G49" si="0">(F2+H2)/2</f>
        <v>1</v>
      </c>
      <c r="H2" s="53">
        <v>1.1000000000000001</v>
      </c>
      <c r="I2" s="54">
        <v>0.6</v>
      </c>
    </row>
    <row r="3" spans="1:9" x14ac:dyDescent="0.2">
      <c r="A3" s="49" t="s">
        <v>477</v>
      </c>
      <c r="B3" s="52">
        <v>2</v>
      </c>
      <c r="C3" s="53">
        <v>0.6</v>
      </c>
      <c r="D3" s="53">
        <v>0.7</v>
      </c>
      <c r="E3" s="53">
        <v>0.8</v>
      </c>
      <c r="F3" s="53">
        <v>0.9</v>
      </c>
      <c r="G3" s="53">
        <f t="shared" si="0"/>
        <v>1</v>
      </c>
      <c r="H3" s="53">
        <v>1.1000000000000001</v>
      </c>
      <c r="I3" s="54">
        <v>0.8</v>
      </c>
    </row>
    <row r="4" spans="1:9" x14ac:dyDescent="0.2">
      <c r="A4" s="49" t="s">
        <v>477</v>
      </c>
      <c r="B4" s="51">
        <v>3</v>
      </c>
      <c r="C4" s="55">
        <v>0.5</v>
      </c>
      <c r="D4" s="55">
        <v>0.55000000000000004</v>
      </c>
      <c r="E4" s="55">
        <v>0.65</v>
      </c>
      <c r="F4" s="55">
        <v>0.7</v>
      </c>
      <c r="G4" s="55">
        <f t="shared" si="0"/>
        <v>0.8</v>
      </c>
      <c r="H4" s="55">
        <v>0.9</v>
      </c>
      <c r="I4" s="56">
        <v>2</v>
      </c>
    </row>
    <row r="5" spans="1:9" x14ac:dyDescent="0.2">
      <c r="A5" s="143" t="s">
        <v>478</v>
      </c>
      <c r="B5" s="141">
        <v>1</v>
      </c>
      <c r="C5" s="58">
        <v>0.6</v>
      </c>
      <c r="D5" s="58">
        <v>0.7</v>
      </c>
      <c r="E5" s="58">
        <v>0.8</v>
      </c>
      <c r="F5" s="58">
        <v>0.9</v>
      </c>
      <c r="G5" s="58">
        <f t="shared" si="0"/>
        <v>1</v>
      </c>
      <c r="H5" s="58">
        <v>1.1000000000000001</v>
      </c>
      <c r="I5" s="59">
        <v>0.6</v>
      </c>
    </row>
    <row r="6" spans="1:9" x14ac:dyDescent="0.2">
      <c r="A6" s="144" t="s">
        <v>478</v>
      </c>
      <c r="B6" s="137">
        <v>2</v>
      </c>
      <c r="C6" s="53">
        <v>0.6</v>
      </c>
      <c r="D6" s="53">
        <v>0.7</v>
      </c>
      <c r="E6" s="53">
        <v>0.8</v>
      </c>
      <c r="F6" s="53">
        <v>0.9</v>
      </c>
      <c r="G6" s="53">
        <f t="shared" si="0"/>
        <v>1</v>
      </c>
      <c r="H6" s="53">
        <v>1.1000000000000001</v>
      </c>
      <c r="I6" s="54">
        <v>0.8</v>
      </c>
    </row>
    <row r="7" spans="1:9" x14ac:dyDescent="0.2">
      <c r="A7" s="145" t="s">
        <v>478</v>
      </c>
      <c r="B7" s="142">
        <v>3</v>
      </c>
      <c r="C7" s="55">
        <v>0.5</v>
      </c>
      <c r="D7" s="55">
        <v>0.55000000000000004</v>
      </c>
      <c r="E7" s="55">
        <v>0.65</v>
      </c>
      <c r="F7" s="55">
        <v>0.7</v>
      </c>
      <c r="G7" s="55">
        <f t="shared" si="0"/>
        <v>0.8</v>
      </c>
      <c r="H7" s="55">
        <v>0.9</v>
      </c>
      <c r="I7" s="56">
        <v>2</v>
      </c>
    </row>
    <row r="8" spans="1:9" x14ac:dyDescent="0.2">
      <c r="A8" s="49" t="s">
        <v>6</v>
      </c>
      <c r="B8" s="57">
        <v>1</v>
      </c>
      <c r="C8" s="58">
        <v>0.6</v>
      </c>
      <c r="D8" s="58">
        <v>0.7</v>
      </c>
      <c r="E8" s="58">
        <v>0.8</v>
      </c>
      <c r="F8" s="58">
        <v>0.9</v>
      </c>
      <c r="G8" s="58">
        <f t="shared" si="0"/>
        <v>1</v>
      </c>
      <c r="H8" s="58">
        <v>1.1000000000000001</v>
      </c>
      <c r="I8" s="59">
        <v>0.6</v>
      </c>
    </row>
    <row r="9" spans="1:9" x14ac:dyDescent="0.2">
      <c r="A9" s="49" t="s">
        <v>6</v>
      </c>
      <c r="B9" s="52">
        <v>2</v>
      </c>
      <c r="C9" s="53">
        <v>0.6</v>
      </c>
      <c r="D9" s="53">
        <v>0.7</v>
      </c>
      <c r="E9" s="53">
        <v>0.8</v>
      </c>
      <c r="F9" s="53">
        <v>0.9</v>
      </c>
      <c r="G9" s="53">
        <f t="shared" si="0"/>
        <v>1</v>
      </c>
      <c r="H9" s="53">
        <v>1.1000000000000001</v>
      </c>
      <c r="I9" s="54">
        <v>0.8</v>
      </c>
    </row>
    <row r="10" spans="1:9" x14ac:dyDescent="0.2">
      <c r="A10" s="49" t="s">
        <v>6</v>
      </c>
      <c r="B10" s="52">
        <v>3</v>
      </c>
      <c r="C10" s="53">
        <v>0.5</v>
      </c>
      <c r="D10" s="53">
        <v>0.55000000000000004</v>
      </c>
      <c r="E10" s="53">
        <v>0.65</v>
      </c>
      <c r="F10" s="53">
        <v>0.7</v>
      </c>
      <c r="G10" s="53">
        <f t="shared" si="0"/>
        <v>0.8</v>
      </c>
      <c r="H10" s="53">
        <v>0.9</v>
      </c>
      <c r="I10" s="54">
        <v>2</v>
      </c>
    </row>
    <row r="11" spans="1:9" x14ac:dyDescent="0.2">
      <c r="A11" s="60" t="s">
        <v>7</v>
      </c>
      <c r="B11" s="57">
        <v>1</v>
      </c>
      <c r="C11" s="58">
        <v>0.6</v>
      </c>
      <c r="D11" s="58">
        <v>0.7</v>
      </c>
      <c r="E11" s="58">
        <v>0.8</v>
      </c>
      <c r="F11" s="58">
        <v>0.9</v>
      </c>
      <c r="G11" s="58">
        <f t="shared" si="0"/>
        <v>1</v>
      </c>
      <c r="H11" s="58">
        <v>1.1000000000000001</v>
      </c>
      <c r="I11" s="59">
        <v>0.6</v>
      </c>
    </row>
    <row r="12" spans="1:9" x14ac:dyDescent="0.2">
      <c r="A12" s="61" t="s">
        <v>7</v>
      </c>
      <c r="B12" s="52">
        <v>2</v>
      </c>
      <c r="C12" s="53">
        <v>0.6</v>
      </c>
      <c r="D12" s="53">
        <v>0.7</v>
      </c>
      <c r="E12" s="53">
        <v>0.8</v>
      </c>
      <c r="F12" s="53">
        <v>0.9</v>
      </c>
      <c r="G12" s="53">
        <f t="shared" si="0"/>
        <v>1</v>
      </c>
      <c r="H12" s="53">
        <v>1.1000000000000001</v>
      </c>
      <c r="I12" s="54">
        <v>0.8</v>
      </c>
    </row>
    <row r="13" spans="1:9" x14ac:dyDescent="0.2">
      <c r="A13" s="62" t="s">
        <v>7</v>
      </c>
      <c r="B13" s="52">
        <v>3</v>
      </c>
      <c r="C13" s="53">
        <v>0.5</v>
      </c>
      <c r="D13" s="53">
        <v>0.55000000000000004</v>
      </c>
      <c r="E13" s="53">
        <v>0.65</v>
      </c>
      <c r="F13" s="53">
        <v>0.7</v>
      </c>
      <c r="G13" s="53">
        <f t="shared" si="0"/>
        <v>0.8</v>
      </c>
      <c r="H13" s="53">
        <v>0.9</v>
      </c>
      <c r="I13" s="54">
        <v>2</v>
      </c>
    </row>
    <row r="14" spans="1:9" x14ac:dyDescent="0.2">
      <c r="A14" s="60" t="s">
        <v>8</v>
      </c>
      <c r="B14" s="57">
        <v>1</v>
      </c>
      <c r="C14" s="58">
        <v>0.6</v>
      </c>
      <c r="D14" s="58">
        <v>0.7</v>
      </c>
      <c r="E14" s="58">
        <v>0.8</v>
      </c>
      <c r="F14" s="58">
        <v>0.9</v>
      </c>
      <c r="G14" s="58">
        <f t="shared" si="0"/>
        <v>1</v>
      </c>
      <c r="H14" s="58">
        <v>1.1000000000000001</v>
      </c>
      <c r="I14" s="59">
        <v>0.6</v>
      </c>
    </row>
    <row r="15" spans="1:9" x14ac:dyDescent="0.2">
      <c r="A15" s="61" t="s">
        <v>8</v>
      </c>
      <c r="B15" s="52">
        <v>2</v>
      </c>
      <c r="C15" s="53">
        <v>0.6</v>
      </c>
      <c r="D15" s="53">
        <v>0.7</v>
      </c>
      <c r="E15" s="53">
        <v>0.8</v>
      </c>
      <c r="F15" s="53">
        <v>0.9</v>
      </c>
      <c r="G15" s="53">
        <f t="shared" si="0"/>
        <v>1</v>
      </c>
      <c r="H15" s="53">
        <v>1.1000000000000001</v>
      </c>
      <c r="I15" s="54">
        <v>0.8</v>
      </c>
    </row>
    <row r="16" spans="1:9" x14ac:dyDescent="0.2">
      <c r="A16" s="62" t="s">
        <v>8</v>
      </c>
      <c r="B16" s="52">
        <v>3</v>
      </c>
      <c r="C16" s="53">
        <v>0.5</v>
      </c>
      <c r="D16" s="53">
        <v>0.55000000000000004</v>
      </c>
      <c r="E16" s="53">
        <v>0.65</v>
      </c>
      <c r="F16" s="53">
        <v>0.7</v>
      </c>
      <c r="G16" s="53">
        <f t="shared" si="0"/>
        <v>0.8</v>
      </c>
      <c r="H16" s="53">
        <v>0.9</v>
      </c>
      <c r="I16" s="54">
        <v>2</v>
      </c>
    </row>
    <row r="17" spans="1:9" x14ac:dyDescent="0.2">
      <c r="A17" s="60" t="s">
        <v>9</v>
      </c>
      <c r="B17" s="57">
        <v>1</v>
      </c>
      <c r="C17" s="58">
        <v>0.6</v>
      </c>
      <c r="D17" s="58">
        <v>0.7</v>
      </c>
      <c r="E17" s="58">
        <v>0.8</v>
      </c>
      <c r="F17" s="58">
        <v>0.9</v>
      </c>
      <c r="G17" s="58">
        <f t="shared" si="0"/>
        <v>1</v>
      </c>
      <c r="H17" s="58">
        <v>1.1000000000000001</v>
      </c>
      <c r="I17" s="59">
        <v>0.6</v>
      </c>
    </row>
    <row r="18" spans="1:9" x14ac:dyDescent="0.2">
      <c r="A18" s="61" t="s">
        <v>9</v>
      </c>
      <c r="B18" s="52">
        <v>2</v>
      </c>
      <c r="C18" s="53">
        <v>0.6</v>
      </c>
      <c r="D18" s="53">
        <v>0.7</v>
      </c>
      <c r="E18" s="53">
        <v>0.8</v>
      </c>
      <c r="F18" s="53">
        <v>0.9</v>
      </c>
      <c r="G18" s="53">
        <f t="shared" si="0"/>
        <v>1</v>
      </c>
      <c r="H18" s="53">
        <v>1.1000000000000001</v>
      </c>
      <c r="I18" s="54">
        <v>0.8</v>
      </c>
    </row>
    <row r="19" spans="1:9" x14ac:dyDescent="0.2">
      <c r="A19" s="62" t="s">
        <v>9</v>
      </c>
      <c r="B19" s="52">
        <v>3</v>
      </c>
      <c r="C19" s="53">
        <v>0.5</v>
      </c>
      <c r="D19" s="53">
        <v>0.55000000000000004</v>
      </c>
      <c r="E19" s="53">
        <v>0.65</v>
      </c>
      <c r="F19" s="53">
        <v>0.7</v>
      </c>
      <c r="G19" s="53">
        <f t="shared" si="0"/>
        <v>0.8</v>
      </c>
      <c r="H19" s="53">
        <v>0.9</v>
      </c>
      <c r="I19" s="54">
        <v>2</v>
      </c>
    </row>
    <row r="20" spans="1:9" x14ac:dyDescent="0.2">
      <c r="A20" s="60" t="s">
        <v>10</v>
      </c>
      <c r="B20" s="57">
        <v>1</v>
      </c>
      <c r="C20" s="58">
        <v>0.6</v>
      </c>
      <c r="D20" s="58">
        <v>0.7</v>
      </c>
      <c r="E20" s="58">
        <v>0.8</v>
      </c>
      <c r="F20" s="58">
        <v>0.9</v>
      </c>
      <c r="G20" s="58">
        <f t="shared" si="0"/>
        <v>1</v>
      </c>
      <c r="H20" s="58">
        <v>1.1000000000000001</v>
      </c>
      <c r="I20" s="59">
        <v>0.6</v>
      </c>
    </row>
    <row r="21" spans="1:9" x14ac:dyDescent="0.2">
      <c r="A21" s="61" t="s">
        <v>10</v>
      </c>
      <c r="B21" s="52">
        <v>2</v>
      </c>
      <c r="C21" s="53">
        <v>0.6</v>
      </c>
      <c r="D21" s="53">
        <v>0.7</v>
      </c>
      <c r="E21" s="53">
        <v>0.8</v>
      </c>
      <c r="F21" s="53">
        <v>0.9</v>
      </c>
      <c r="G21" s="53">
        <f t="shared" si="0"/>
        <v>1</v>
      </c>
      <c r="H21" s="53">
        <v>1.1000000000000001</v>
      </c>
      <c r="I21" s="54">
        <v>0.8</v>
      </c>
    </row>
    <row r="22" spans="1:9" x14ac:dyDescent="0.2">
      <c r="A22" s="62" t="s">
        <v>10</v>
      </c>
      <c r="B22" s="52">
        <v>3</v>
      </c>
      <c r="C22" s="53">
        <v>0.5</v>
      </c>
      <c r="D22" s="53">
        <v>0.55000000000000004</v>
      </c>
      <c r="E22" s="53">
        <v>0.65</v>
      </c>
      <c r="F22" s="53">
        <v>0.7</v>
      </c>
      <c r="G22" s="53">
        <f t="shared" si="0"/>
        <v>0.8</v>
      </c>
      <c r="H22" s="53">
        <v>0.9</v>
      </c>
      <c r="I22" s="54">
        <v>2</v>
      </c>
    </row>
    <row r="23" spans="1:9" x14ac:dyDescent="0.2">
      <c r="A23" s="60" t="s">
        <v>11</v>
      </c>
      <c r="B23" s="63">
        <v>1</v>
      </c>
      <c r="C23" s="64">
        <v>0.6</v>
      </c>
      <c r="D23" s="64">
        <v>0.7</v>
      </c>
      <c r="E23" s="64">
        <v>0.8</v>
      </c>
      <c r="F23" s="64">
        <v>0.9</v>
      </c>
      <c r="G23" s="64">
        <f t="shared" si="0"/>
        <v>1</v>
      </c>
      <c r="H23" s="64">
        <v>1.1000000000000001</v>
      </c>
      <c r="I23" s="65">
        <v>0.8</v>
      </c>
    </row>
    <row r="24" spans="1:9" x14ac:dyDescent="0.2">
      <c r="A24" s="61" t="s">
        <v>11</v>
      </c>
      <c r="B24" s="66">
        <v>2</v>
      </c>
      <c r="C24" s="67">
        <v>0.6</v>
      </c>
      <c r="D24" s="67">
        <v>0.7</v>
      </c>
      <c r="E24" s="67">
        <v>0.8</v>
      </c>
      <c r="F24" s="67">
        <v>0.9</v>
      </c>
      <c r="G24" s="67">
        <f t="shared" si="0"/>
        <v>1</v>
      </c>
      <c r="H24" s="67">
        <v>1.1000000000000001</v>
      </c>
      <c r="I24" s="68">
        <v>1</v>
      </c>
    </row>
    <row r="25" spans="1:9" x14ac:dyDescent="0.2">
      <c r="A25" s="62" t="s">
        <v>11</v>
      </c>
      <c r="B25" s="69">
        <v>3</v>
      </c>
      <c r="C25" s="70">
        <v>0.5</v>
      </c>
      <c r="D25" s="70">
        <v>0.55000000000000004</v>
      </c>
      <c r="E25" s="70">
        <v>0.65</v>
      </c>
      <c r="F25" s="70">
        <v>0.7</v>
      </c>
      <c r="G25" s="70">
        <f t="shared" si="0"/>
        <v>0.8</v>
      </c>
      <c r="H25" s="70">
        <v>0.9</v>
      </c>
      <c r="I25" s="71">
        <v>2.5</v>
      </c>
    </row>
    <row r="26" spans="1:9" x14ac:dyDescent="0.2">
      <c r="A26" s="60" t="s">
        <v>12</v>
      </c>
      <c r="B26" s="63">
        <v>1</v>
      </c>
      <c r="C26" s="64">
        <v>0.3</v>
      </c>
      <c r="D26" s="64">
        <v>0.45</v>
      </c>
      <c r="E26" s="64">
        <v>0.65</v>
      </c>
      <c r="F26" s="64">
        <v>0.85</v>
      </c>
      <c r="G26" s="64">
        <f t="shared" si="0"/>
        <v>0.97500000000000009</v>
      </c>
      <c r="H26" s="64">
        <v>1.1000000000000001</v>
      </c>
      <c r="I26" s="65">
        <v>2.25</v>
      </c>
    </row>
    <row r="27" spans="1:9" x14ac:dyDescent="0.2">
      <c r="A27" s="61" t="s">
        <v>12</v>
      </c>
      <c r="B27" s="66">
        <v>2</v>
      </c>
      <c r="C27" s="67">
        <v>0.2</v>
      </c>
      <c r="D27" s="67">
        <v>0.3</v>
      </c>
      <c r="E27" s="67">
        <v>0.45</v>
      </c>
      <c r="F27" s="67">
        <v>0.6</v>
      </c>
      <c r="G27" s="67">
        <f t="shared" si="0"/>
        <v>0.7</v>
      </c>
      <c r="H27" s="67">
        <v>0.8</v>
      </c>
      <c r="I27" s="68">
        <v>3</v>
      </c>
    </row>
    <row r="28" spans="1:9" x14ac:dyDescent="0.2">
      <c r="A28" s="62" t="s">
        <v>12</v>
      </c>
      <c r="B28" s="69">
        <v>3</v>
      </c>
      <c r="C28" s="70">
        <v>0</v>
      </c>
      <c r="D28" s="70">
        <v>0</v>
      </c>
      <c r="E28" s="70">
        <v>0</v>
      </c>
      <c r="F28" s="70">
        <v>0</v>
      </c>
      <c r="G28" s="70">
        <f t="shared" si="0"/>
        <v>0</v>
      </c>
      <c r="H28" s="70">
        <v>0</v>
      </c>
      <c r="I28" s="71">
        <v>0</v>
      </c>
    </row>
    <row r="29" spans="1:9" x14ac:dyDescent="0.2">
      <c r="A29" s="60" t="s">
        <v>13</v>
      </c>
      <c r="B29" s="63">
        <v>1</v>
      </c>
      <c r="C29" s="64">
        <v>0.3</v>
      </c>
      <c r="D29" s="64">
        <v>0.45</v>
      </c>
      <c r="E29" s="64">
        <v>0.65</v>
      </c>
      <c r="F29" s="64">
        <v>0.85</v>
      </c>
      <c r="G29" s="64">
        <f t="shared" si="0"/>
        <v>0.97500000000000009</v>
      </c>
      <c r="H29" s="64">
        <v>1.1000000000000001</v>
      </c>
      <c r="I29" s="65">
        <v>2.25</v>
      </c>
    </row>
    <row r="30" spans="1:9" x14ac:dyDescent="0.2">
      <c r="A30" s="61" t="s">
        <v>13</v>
      </c>
      <c r="B30" s="66">
        <v>2</v>
      </c>
      <c r="C30" s="67">
        <v>0</v>
      </c>
      <c r="D30" s="67">
        <v>0</v>
      </c>
      <c r="E30" s="67">
        <v>0</v>
      </c>
      <c r="F30" s="67">
        <v>0</v>
      </c>
      <c r="G30" s="67">
        <f t="shared" si="0"/>
        <v>0</v>
      </c>
      <c r="H30" s="67">
        <v>0</v>
      </c>
      <c r="I30" s="68">
        <v>0</v>
      </c>
    </row>
    <row r="31" spans="1:9" x14ac:dyDescent="0.2">
      <c r="A31" s="62" t="s">
        <v>13</v>
      </c>
      <c r="B31" s="69">
        <v>3</v>
      </c>
      <c r="C31" s="70">
        <v>0</v>
      </c>
      <c r="D31" s="70">
        <v>0</v>
      </c>
      <c r="E31" s="70">
        <v>0</v>
      </c>
      <c r="F31" s="70">
        <v>0</v>
      </c>
      <c r="G31" s="70">
        <f t="shared" si="0"/>
        <v>0</v>
      </c>
      <c r="H31" s="70">
        <v>0</v>
      </c>
      <c r="I31" s="71">
        <v>0</v>
      </c>
    </row>
    <row r="32" spans="1:9" x14ac:dyDescent="0.2">
      <c r="A32" s="60" t="s">
        <v>14</v>
      </c>
      <c r="B32" s="63">
        <v>1</v>
      </c>
      <c r="C32" s="64">
        <v>0.4</v>
      </c>
      <c r="D32" s="64">
        <v>0.5</v>
      </c>
      <c r="E32" s="64">
        <v>0.7</v>
      </c>
      <c r="F32" s="64">
        <v>0.9</v>
      </c>
      <c r="G32" s="64">
        <f t="shared" si="0"/>
        <v>1</v>
      </c>
      <c r="H32" s="64">
        <v>1.1000000000000001</v>
      </c>
      <c r="I32" s="65">
        <v>2.25</v>
      </c>
    </row>
    <row r="33" spans="1:9" x14ac:dyDescent="0.2">
      <c r="A33" s="61" t="s">
        <v>14</v>
      </c>
      <c r="B33" s="66">
        <v>2</v>
      </c>
      <c r="C33" s="67">
        <v>0.3</v>
      </c>
      <c r="D33" s="67">
        <v>0.4</v>
      </c>
      <c r="E33" s="67">
        <v>0.55000000000000004</v>
      </c>
      <c r="F33" s="67">
        <v>0.7</v>
      </c>
      <c r="G33" s="67">
        <f t="shared" si="0"/>
        <v>0.8</v>
      </c>
      <c r="H33" s="67">
        <v>0.9</v>
      </c>
      <c r="I33" s="68">
        <v>2.25</v>
      </c>
    </row>
    <row r="34" spans="1:9" x14ac:dyDescent="0.2">
      <c r="A34" s="62" t="s">
        <v>14</v>
      </c>
      <c r="B34" s="69">
        <v>3</v>
      </c>
      <c r="C34" s="70">
        <v>0</v>
      </c>
      <c r="D34" s="70">
        <v>0</v>
      </c>
      <c r="E34" s="70">
        <v>0</v>
      </c>
      <c r="F34" s="70">
        <v>0</v>
      </c>
      <c r="G34" s="70">
        <f t="shared" si="0"/>
        <v>0</v>
      </c>
      <c r="H34" s="70">
        <v>0</v>
      </c>
      <c r="I34" s="71">
        <v>0</v>
      </c>
    </row>
    <row r="35" spans="1:9" x14ac:dyDescent="0.2">
      <c r="A35" s="60" t="s">
        <v>15</v>
      </c>
      <c r="B35" s="63">
        <v>1</v>
      </c>
      <c r="C35" s="64">
        <v>0.4</v>
      </c>
      <c r="D35" s="64">
        <v>0.5</v>
      </c>
      <c r="E35" s="64">
        <v>0.7</v>
      </c>
      <c r="F35" s="64">
        <v>0.9</v>
      </c>
      <c r="G35" s="64">
        <f t="shared" si="0"/>
        <v>1</v>
      </c>
      <c r="H35" s="64">
        <v>1.1000000000000001</v>
      </c>
      <c r="I35" s="65">
        <v>2.25</v>
      </c>
    </row>
    <row r="36" spans="1:9" x14ac:dyDescent="0.2">
      <c r="A36" s="61" t="s">
        <v>15</v>
      </c>
      <c r="B36" s="66">
        <v>2</v>
      </c>
      <c r="C36" s="67">
        <v>0.3</v>
      </c>
      <c r="D36" s="67">
        <v>0.4</v>
      </c>
      <c r="E36" s="67">
        <v>0.55000000000000004</v>
      </c>
      <c r="F36" s="67">
        <v>0.7</v>
      </c>
      <c r="G36" s="67">
        <f t="shared" si="0"/>
        <v>0.8</v>
      </c>
      <c r="H36" s="67">
        <v>0.9</v>
      </c>
      <c r="I36" s="68">
        <v>2.25</v>
      </c>
    </row>
    <row r="37" spans="1:9" x14ac:dyDescent="0.2">
      <c r="A37" s="62" t="s">
        <v>15</v>
      </c>
      <c r="B37" s="69">
        <v>3</v>
      </c>
      <c r="C37" s="70">
        <v>0</v>
      </c>
      <c r="D37" s="70">
        <v>0</v>
      </c>
      <c r="E37" s="70">
        <v>0</v>
      </c>
      <c r="F37" s="70">
        <v>0</v>
      </c>
      <c r="G37" s="70">
        <f t="shared" si="0"/>
        <v>0</v>
      </c>
      <c r="H37" s="70">
        <v>0</v>
      </c>
      <c r="I37" s="71">
        <v>0</v>
      </c>
    </row>
    <row r="38" spans="1:9" x14ac:dyDescent="0.2">
      <c r="A38" s="60" t="s">
        <v>16</v>
      </c>
      <c r="B38" s="63">
        <v>1</v>
      </c>
      <c r="C38" s="64">
        <v>0.3</v>
      </c>
      <c r="D38" s="64">
        <v>0.45</v>
      </c>
      <c r="E38" s="64">
        <v>0.65</v>
      </c>
      <c r="F38" s="64">
        <v>0.85</v>
      </c>
      <c r="G38" s="64">
        <f t="shared" si="0"/>
        <v>0.97500000000000009</v>
      </c>
      <c r="H38" s="64">
        <v>1.1000000000000001</v>
      </c>
      <c r="I38" s="65">
        <v>2.25</v>
      </c>
    </row>
    <row r="39" spans="1:9" x14ac:dyDescent="0.2">
      <c r="A39" s="61" t="s">
        <v>16</v>
      </c>
      <c r="B39" s="66">
        <v>2</v>
      </c>
      <c r="C39" s="67">
        <v>0</v>
      </c>
      <c r="D39" s="67">
        <v>0</v>
      </c>
      <c r="E39" s="67">
        <v>0</v>
      </c>
      <c r="F39" s="67">
        <v>0</v>
      </c>
      <c r="G39" s="67">
        <f t="shared" si="0"/>
        <v>0</v>
      </c>
      <c r="H39" s="67">
        <v>0</v>
      </c>
      <c r="I39" s="68">
        <v>0</v>
      </c>
    </row>
    <row r="40" spans="1:9" x14ac:dyDescent="0.2">
      <c r="A40" s="61" t="s">
        <v>16</v>
      </c>
      <c r="B40" s="66">
        <v>3</v>
      </c>
      <c r="C40" s="67">
        <v>0</v>
      </c>
      <c r="D40" s="67">
        <v>0</v>
      </c>
      <c r="E40" s="67">
        <v>0</v>
      </c>
      <c r="F40" s="67">
        <v>0</v>
      </c>
      <c r="G40" s="67">
        <f t="shared" si="0"/>
        <v>0</v>
      </c>
      <c r="H40" s="67">
        <v>0</v>
      </c>
      <c r="I40" s="68">
        <v>0</v>
      </c>
    </row>
    <row r="41" spans="1:9" x14ac:dyDescent="0.2">
      <c r="A41" s="60" t="s">
        <v>17</v>
      </c>
      <c r="B41" s="63">
        <v>1</v>
      </c>
      <c r="C41" s="64">
        <v>0.3</v>
      </c>
      <c r="D41" s="64">
        <v>0.45</v>
      </c>
      <c r="E41" s="64">
        <v>0.65</v>
      </c>
      <c r="F41" s="64">
        <v>0.85</v>
      </c>
      <c r="G41" s="64">
        <f t="shared" si="0"/>
        <v>0.97500000000000009</v>
      </c>
      <c r="H41" s="64">
        <v>1.1000000000000001</v>
      </c>
      <c r="I41" s="65">
        <v>2.25</v>
      </c>
    </row>
    <row r="42" spans="1:9" x14ac:dyDescent="0.2">
      <c r="A42" s="61" t="s">
        <v>17</v>
      </c>
      <c r="B42" s="66">
        <v>2</v>
      </c>
      <c r="C42" s="67">
        <v>0.2</v>
      </c>
      <c r="D42" s="67">
        <v>0.3</v>
      </c>
      <c r="E42" s="67">
        <v>0.45</v>
      </c>
      <c r="F42" s="67">
        <v>0.6</v>
      </c>
      <c r="G42" s="67">
        <f t="shared" si="0"/>
        <v>0.7</v>
      </c>
      <c r="H42" s="67">
        <v>0.8</v>
      </c>
      <c r="I42" s="68">
        <v>3</v>
      </c>
    </row>
    <row r="43" spans="1:9" x14ac:dyDescent="0.2">
      <c r="A43" s="61" t="s">
        <v>17</v>
      </c>
      <c r="B43" s="66">
        <v>3</v>
      </c>
      <c r="C43" s="67">
        <v>0</v>
      </c>
      <c r="D43" s="67">
        <v>0</v>
      </c>
      <c r="E43" s="67">
        <v>0</v>
      </c>
      <c r="F43" s="67">
        <v>0</v>
      </c>
      <c r="G43" s="67">
        <f t="shared" si="0"/>
        <v>0</v>
      </c>
      <c r="H43" s="67">
        <v>0</v>
      </c>
      <c r="I43" s="68">
        <v>0</v>
      </c>
    </row>
    <row r="44" spans="1:9" x14ac:dyDescent="0.2">
      <c r="A44" s="60" t="s">
        <v>18</v>
      </c>
      <c r="B44" s="63">
        <v>1</v>
      </c>
      <c r="C44" s="64">
        <v>0.4</v>
      </c>
      <c r="D44" s="64">
        <v>0.5</v>
      </c>
      <c r="E44" s="64">
        <v>0.7</v>
      </c>
      <c r="F44" s="64">
        <v>0.9</v>
      </c>
      <c r="G44" s="64">
        <f t="shared" si="0"/>
        <v>1</v>
      </c>
      <c r="H44" s="64">
        <v>1.1000000000000001</v>
      </c>
      <c r="I44" s="65">
        <v>1.5</v>
      </c>
    </row>
    <row r="45" spans="1:9" x14ac:dyDescent="0.2">
      <c r="A45" s="61" t="s">
        <v>18</v>
      </c>
      <c r="B45" s="66">
        <v>2</v>
      </c>
      <c r="C45" s="67">
        <v>0</v>
      </c>
      <c r="D45" s="67">
        <v>0</v>
      </c>
      <c r="E45" s="67">
        <v>0</v>
      </c>
      <c r="F45" s="67">
        <v>0</v>
      </c>
      <c r="G45" s="67">
        <f t="shared" si="0"/>
        <v>0</v>
      </c>
      <c r="H45" s="67">
        <v>0</v>
      </c>
      <c r="I45" s="68">
        <v>0</v>
      </c>
    </row>
    <row r="46" spans="1:9" x14ac:dyDescent="0.2">
      <c r="A46" s="61" t="s">
        <v>18</v>
      </c>
      <c r="B46" s="66">
        <v>3</v>
      </c>
      <c r="C46" s="67">
        <v>0</v>
      </c>
      <c r="D46" s="67">
        <v>0</v>
      </c>
      <c r="E46" s="67">
        <v>0</v>
      </c>
      <c r="F46" s="67">
        <v>0</v>
      </c>
      <c r="G46" s="67">
        <f t="shared" si="0"/>
        <v>0</v>
      </c>
      <c r="H46" s="67">
        <v>0</v>
      </c>
      <c r="I46" s="68">
        <v>0</v>
      </c>
    </row>
    <row r="47" spans="1:9" x14ac:dyDescent="0.2">
      <c r="A47" s="60" t="s">
        <v>19</v>
      </c>
      <c r="B47" s="63">
        <v>1</v>
      </c>
      <c r="C47" s="64">
        <v>0.2</v>
      </c>
      <c r="D47" s="64">
        <v>0.4</v>
      </c>
      <c r="E47" s="64">
        <v>0.6</v>
      </c>
      <c r="F47" s="64">
        <v>0.8</v>
      </c>
      <c r="G47" s="64">
        <f t="shared" si="0"/>
        <v>0.95000000000000007</v>
      </c>
      <c r="H47" s="64">
        <v>1.1000000000000001</v>
      </c>
      <c r="I47" s="65">
        <v>3</v>
      </c>
    </row>
    <row r="48" spans="1:9" x14ac:dyDescent="0.2">
      <c r="A48" s="61" t="s">
        <v>19</v>
      </c>
      <c r="B48" s="66">
        <v>2</v>
      </c>
      <c r="C48" s="67">
        <v>0.15</v>
      </c>
      <c r="D48" s="67">
        <v>0.3</v>
      </c>
      <c r="E48" s="67">
        <v>0.45</v>
      </c>
      <c r="F48" s="67">
        <v>0.6</v>
      </c>
      <c r="G48" s="67">
        <f t="shared" si="0"/>
        <v>0.7</v>
      </c>
      <c r="H48" s="67">
        <v>0.8</v>
      </c>
      <c r="I48" s="68">
        <v>4</v>
      </c>
    </row>
    <row r="49" spans="1:9" x14ac:dyDescent="0.2">
      <c r="A49" s="61" t="s">
        <v>19</v>
      </c>
      <c r="B49" s="66">
        <v>3</v>
      </c>
      <c r="C49" s="67">
        <v>0</v>
      </c>
      <c r="D49" s="67">
        <v>0</v>
      </c>
      <c r="E49" s="67">
        <v>0</v>
      </c>
      <c r="F49" s="67">
        <v>0</v>
      </c>
      <c r="G49" s="67">
        <f t="shared" si="0"/>
        <v>0</v>
      </c>
      <c r="H49" s="67">
        <v>0</v>
      </c>
      <c r="I49" s="6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F600-2B63-6349-8C9D-C1D4D5BA429A}">
  <dimension ref="A1:S116"/>
  <sheetViews>
    <sheetView zoomScale="56" workbookViewId="0">
      <selection activeCell="C54" sqref="C54"/>
    </sheetView>
  </sheetViews>
  <sheetFormatPr baseColWidth="10" defaultRowHeight="16" x14ac:dyDescent="0.2"/>
  <cols>
    <col min="1" max="1" width="30" bestFit="1" customWidth="1"/>
    <col min="2" max="2" width="32.6640625" bestFit="1" customWidth="1"/>
    <col min="3" max="3" width="21.5" bestFit="1" customWidth="1"/>
    <col min="4" max="4" width="17.5" bestFit="1" customWidth="1"/>
    <col min="5" max="5" width="32.33203125" bestFit="1" customWidth="1"/>
    <col min="6" max="6" width="16.6640625" bestFit="1" customWidth="1"/>
    <col min="7" max="7" width="35.6640625" bestFit="1" customWidth="1"/>
    <col min="8" max="8" width="19.5" bestFit="1" customWidth="1"/>
    <col min="12" max="12" width="33.83203125" bestFit="1" customWidth="1"/>
    <col min="13" max="13" width="34.83203125" bestFit="1" customWidth="1"/>
    <col min="14" max="14" width="36" bestFit="1" customWidth="1"/>
    <col min="15" max="15" width="21.1640625" bestFit="1" customWidth="1"/>
    <col min="16" max="16" width="22.1640625" bestFit="1" customWidth="1"/>
    <col min="17" max="17" width="24.33203125" bestFit="1" customWidth="1"/>
    <col min="18" max="18" width="25.1640625" bestFit="1" customWidth="1"/>
    <col min="19" max="19" width="12.1640625" bestFit="1" customWidth="1"/>
  </cols>
  <sheetData>
    <row r="1" spans="1:19" x14ac:dyDescent="0.2">
      <c r="A1" t="s">
        <v>480</v>
      </c>
      <c r="B1" t="s">
        <v>481</v>
      </c>
      <c r="C1" t="s">
        <v>39</v>
      </c>
      <c r="D1" t="s">
        <v>158</v>
      </c>
      <c r="E1" t="s">
        <v>167</v>
      </c>
      <c r="F1" t="s">
        <v>169</v>
      </c>
      <c r="G1" t="s">
        <v>173</v>
      </c>
      <c r="H1" t="s">
        <v>189</v>
      </c>
      <c r="I1" t="s">
        <v>192</v>
      </c>
      <c r="L1" t="s">
        <v>171</v>
      </c>
      <c r="M1" t="s">
        <v>175</v>
      </c>
      <c r="N1" t="s">
        <v>177</v>
      </c>
      <c r="O1" t="s">
        <v>179</v>
      </c>
      <c r="P1" t="s">
        <v>181</v>
      </c>
      <c r="Q1" t="s">
        <v>183</v>
      </c>
      <c r="R1" t="s">
        <v>185</v>
      </c>
      <c r="S1" t="s">
        <v>187</v>
      </c>
    </row>
    <row r="2" spans="1:19" x14ac:dyDescent="0.2">
      <c r="D2">
        <v>2</v>
      </c>
      <c r="E2">
        <v>6</v>
      </c>
      <c r="F2">
        <v>7</v>
      </c>
      <c r="G2">
        <v>9</v>
      </c>
      <c r="H2">
        <v>17</v>
      </c>
      <c r="I2">
        <v>18</v>
      </c>
      <c r="L2">
        <v>8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 x14ac:dyDescent="0.2">
      <c r="D3" t="s">
        <v>318</v>
      </c>
      <c r="E3" t="s">
        <v>322</v>
      </c>
      <c r="F3" t="s">
        <v>323</v>
      </c>
      <c r="G3" t="s">
        <v>325</v>
      </c>
      <c r="H3" t="s">
        <v>333</v>
      </c>
      <c r="I3" t="s">
        <v>334</v>
      </c>
      <c r="L3" t="s">
        <v>324</v>
      </c>
      <c r="M3" t="s">
        <v>326</v>
      </c>
      <c r="N3" t="s">
        <v>327</v>
      </c>
      <c r="O3" t="s">
        <v>328</v>
      </c>
      <c r="P3" t="s">
        <v>329</v>
      </c>
      <c r="Q3" t="s">
        <v>330</v>
      </c>
      <c r="R3" t="s">
        <v>331</v>
      </c>
      <c r="S3" t="s">
        <v>332</v>
      </c>
    </row>
    <row r="4" spans="1:19" x14ac:dyDescent="0.2">
      <c r="D4" t="s">
        <v>160</v>
      </c>
      <c r="E4" t="s">
        <v>160</v>
      </c>
      <c r="F4" t="s">
        <v>160</v>
      </c>
      <c r="G4" t="s">
        <v>160</v>
      </c>
      <c r="H4" t="s">
        <v>191</v>
      </c>
      <c r="I4" t="s">
        <v>191</v>
      </c>
      <c r="L4" t="s">
        <v>160</v>
      </c>
      <c r="M4" t="s">
        <v>160</v>
      </c>
      <c r="N4" t="s">
        <v>160</v>
      </c>
      <c r="O4" t="s">
        <v>160</v>
      </c>
      <c r="P4" t="s">
        <v>160</v>
      </c>
      <c r="Q4" t="s">
        <v>160</v>
      </c>
      <c r="R4" t="s">
        <v>160</v>
      </c>
      <c r="S4" t="s">
        <v>160</v>
      </c>
    </row>
    <row r="5" spans="1:19" x14ac:dyDescent="0.2">
      <c r="A5" t="s">
        <v>479</v>
      </c>
      <c r="B5" t="s">
        <v>477</v>
      </c>
      <c r="C5" t="s">
        <v>40</v>
      </c>
      <c r="D5">
        <v>14</v>
      </c>
      <c r="E5">
        <v>2</v>
      </c>
      <c r="F5">
        <v>3</v>
      </c>
      <c r="G5">
        <v>7000</v>
      </c>
      <c r="H5">
        <v>290</v>
      </c>
      <c r="I5">
        <v>350</v>
      </c>
      <c r="M5">
        <v>4700</v>
      </c>
      <c r="N5">
        <v>230</v>
      </c>
      <c r="P5">
        <v>440</v>
      </c>
    </row>
    <row r="6" spans="1:19" x14ac:dyDescent="0.2">
      <c r="A6" t="s">
        <v>479</v>
      </c>
      <c r="B6" t="s">
        <v>477</v>
      </c>
      <c r="C6" t="s">
        <v>41</v>
      </c>
      <c r="D6">
        <v>16</v>
      </c>
      <c r="E6">
        <v>2.2000000000000002</v>
      </c>
      <c r="F6">
        <v>3.2</v>
      </c>
      <c r="G6">
        <v>8000</v>
      </c>
      <c r="H6">
        <v>310</v>
      </c>
      <c r="I6">
        <v>370</v>
      </c>
      <c r="M6">
        <v>5400</v>
      </c>
      <c r="N6">
        <v>270</v>
      </c>
      <c r="P6">
        <v>500</v>
      </c>
    </row>
    <row r="7" spans="1:19" x14ac:dyDescent="0.2">
      <c r="A7" t="s">
        <v>479</v>
      </c>
      <c r="B7" t="s">
        <v>477</v>
      </c>
      <c r="C7" t="s">
        <v>42</v>
      </c>
      <c r="D7">
        <v>18</v>
      </c>
      <c r="E7">
        <v>2.2000000000000002</v>
      </c>
      <c r="F7">
        <v>3.4</v>
      </c>
      <c r="G7">
        <v>9000</v>
      </c>
      <c r="H7">
        <v>320</v>
      </c>
      <c r="I7">
        <v>380</v>
      </c>
      <c r="M7">
        <v>6000</v>
      </c>
      <c r="N7">
        <v>300</v>
      </c>
      <c r="P7">
        <v>560</v>
      </c>
    </row>
    <row r="8" spans="1:19" x14ac:dyDescent="0.2">
      <c r="A8" t="s">
        <v>479</v>
      </c>
      <c r="B8" t="s">
        <v>477</v>
      </c>
      <c r="C8" t="s">
        <v>43</v>
      </c>
      <c r="D8">
        <v>20</v>
      </c>
      <c r="E8">
        <v>2.2999999999999998</v>
      </c>
      <c r="F8">
        <v>3.6</v>
      </c>
      <c r="G8">
        <v>9500</v>
      </c>
      <c r="H8">
        <v>330</v>
      </c>
      <c r="I8">
        <v>400</v>
      </c>
      <c r="M8">
        <v>6400</v>
      </c>
      <c r="N8">
        <v>320</v>
      </c>
      <c r="P8">
        <v>590</v>
      </c>
    </row>
    <row r="9" spans="1:19" x14ac:dyDescent="0.2">
      <c r="A9" t="s">
        <v>479</v>
      </c>
      <c r="B9" t="s">
        <v>477</v>
      </c>
      <c r="C9" t="s">
        <v>44</v>
      </c>
      <c r="D9">
        <v>22</v>
      </c>
      <c r="E9">
        <v>2.4</v>
      </c>
      <c r="F9">
        <v>3.8</v>
      </c>
      <c r="G9">
        <v>10000</v>
      </c>
      <c r="H9">
        <v>340</v>
      </c>
      <c r="I9">
        <v>410</v>
      </c>
      <c r="M9">
        <v>6700</v>
      </c>
      <c r="N9">
        <v>330</v>
      </c>
      <c r="P9">
        <v>630</v>
      </c>
    </row>
    <row r="10" spans="1:19" x14ac:dyDescent="0.2">
      <c r="A10" t="s">
        <v>479</v>
      </c>
      <c r="B10" t="s">
        <v>477</v>
      </c>
      <c r="C10" t="s">
        <v>45</v>
      </c>
      <c r="D10">
        <v>24</v>
      </c>
      <c r="E10">
        <v>2.5</v>
      </c>
      <c r="F10">
        <v>4</v>
      </c>
      <c r="G10">
        <v>11000</v>
      </c>
      <c r="H10">
        <v>350</v>
      </c>
      <c r="I10">
        <v>420</v>
      </c>
      <c r="M10">
        <v>7400</v>
      </c>
      <c r="N10">
        <v>370</v>
      </c>
      <c r="P10">
        <v>690</v>
      </c>
    </row>
    <row r="11" spans="1:19" x14ac:dyDescent="0.2">
      <c r="A11" t="s">
        <v>479</v>
      </c>
      <c r="B11" t="s">
        <v>477</v>
      </c>
      <c r="C11" t="s">
        <v>46</v>
      </c>
      <c r="D11">
        <v>27</v>
      </c>
      <c r="E11">
        <v>2.5</v>
      </c>
      <c r="F11">
        <v>4</v>
      </c>
      <c r="G11">
        <v>11500</v>
      </c>
      <c r="H11">
        <v>360</v>
      </c>
      <c r="I11">
        <v>430</v>
      </c>
      <c r="M11">
        <v>7700</v>
      </c>
      <c r="N11">
        <v>380</v>
      </c>
      <c r="P11">
        <v>720</v>
      </c>
    </row>
    <row r="12" spans="1:19" x14ac:dyDescent="0.2">
      <c r="A12" t="s">
        <v>479</v>
      </c>
      <c r="B12" t="s">
        <v>477</v>
      </c>
      <c r="C12" t="s">
        <v>47</v>
      </c>
      <c r="D12">
        <v>30</v>
      </c>
      <c r="E12">
        <v>2.7</v>
      </c>
      <c r="F12">
        <v>4</v>
      </c>
      <c r="G12">
        <v>12000</v>
      </c>
      <c r="H12">
        <v>380</v>
      </c>
      <c r="I12">
        <v>460</v>
      </c>
      <c r="M12">
        <v>8000</v>
      </c>
      <c r="N12">
        <v>400</v>
      </c>
      <c r="P12">
        <v>750</v>
      </c>
    </row>
    <row r="13" spans="1:19" x14ac:dyDescent="0.2">
      <c r="A13" t="s">
        <v>479</v>
      </c>
      <c r="B13" t="s">
        <v>477</v>
      </c>
      <c r="C13" t="s">
        <v>48</v>
      </c>
      <c r="D13">
        <v>35</v>
      </c>
      <c r="E13">
        <v>2.7</v>
      </c>
      <c r="F13">
        <v>4</v>
      </c>
      <c r="G13">
        <v>13000</v>
      </c>
      <c r="H13">
        <v>390</v>
      </c>
      <c r="I13">
        <v>470</v>
      </c>
      <c r="M13">
        <v>8700</v>
      </c>
      <c r="N13">
        <v>430</v>
      </c>
      <c r="P13">
        <v>810</v>
      </c>
    </row>
    <row r="14" spans="1:19" x14ac:dyDescent="0.2">
      <c r="A14" t="s">
        <v>479</v>
      </c>
      <c r="B14" t="s">
        <v>477</v>
      </c>
      <c r="C14" t="s">
        <v>49</v>
      </c>
      <c r="D14">
        <v>40</v>
      </c>
      <c r="E14">
        <v>2.8</v>
      </c>
      <c r="F14">
        <v>4</v>
      </c>
      <c r="G14">
        <v>14000</v>
      </c>
      <c r="H14">
        <v>400</v>
      </c>
      <c r="I14">
        <v>480</v>
      </c>
      <c r="M14">
        <v>9400</v>
      </c>
      <c r="N14">
        <v>470</v>
      </c>
      <c r="P14">
        <v>880</v>
      </c>
    </row>
    <row r="15" spans="1:19" x14ac:dyDescent="0.2">
      <c r="A15" t="s">
        <v>479</v>
      </c>
      <c r="B15" t="s">
        <v>477</v>
      </c>
      <c r="C15" t="s">
        <v>50</v>
      </c>
      <c r="D15">
        <v>45</v>
      </c>
      <c r="E15">
        <v>2.9</v>
      </c>
      <c r="F15">
        <v>4</v>
      </c>
      <c r="G15">
        <v>15000</v>
      </c>
      <c r="H15">
        <v>410</v>
      </c>
      <c r="I15">
        <v>490</v>
      </c>
      <c r="M15">
        <v>10100</v>
      </c>
      <c r="N15">
        <v>500</v>
      </c>
      <c r="P15">
        <v>940</v>
      </c>
    </row>
    <row r="16" spans="1:19" x14ac:dyDescent="0.2">
      <c r="A16" t="s">
        <v>479</v>
      </c>
      <c r="B16" t="s">
        <v>477</v>
      </c>
      <c r="C16" t="s">
        <v>51</v>
      </c>
      <c r="D16">
        <v>50</v>
      </c>
      <c r="E16">
        <v>3</v>
      </c>
      <c r="F16">
        <v>4</v>
      </c>
      <c r="G16">
        <v>16000</v>
      </c>
      <c r="H16">
        <v>430</v>
      </c>
      <c r="I16">
        <v>520</v>
      </c>
      <c r="M16">
        <v>10700</v>
      </c>
      <c r="N16">
        <v>530</v>
      </c>
      <c r="P16">
        <v>1000</v>
      </c>
    </row>
    <row r="17" spans="1:19" x14ac:dyDescent="0.2">
      <c r="A17" t="s">
        <v>479</v>
      </c>
      <c r="B17" t="s">
        <v>478</v>
      </c>
      <c r="C17" t="s">
        <v>52</v>
      </c>
      <c r="D17">
        <v>18</v>
      </c>
      <c r="E17">
        <v>4.8</v>
      </c>
      <c r="F17">
        <v>3.5</v>
      </c>
      <c r="G17">
        <v>9500</v>
      </c>
      <c r="H17">
        <v>475</v>
      </c>
      <c r="I17">
        <v>570</v>
      </c>
      <c r="M17">
        <v>8000</v>
      </c>
      <c r="N17">
        <v>630</v>
      </c>
      <c r="P17">
        <v>590</v>
      </c>
    </row>
    <row r="18" spans="1:19" x14ac:dyDescent="0.2">
      <c r="A18" t="s">
        <v>479</v>
      </c>
      <c r="B18" t="s">
        <v>478</v>
      </c>
      <c r="C18" t="s">
        <v>53</v>
      </c>
      <c r="D18">
        <v>24</v>
      </c>
      <c r="E18">
        <v>4.9000000000000004</v>
      </c>
      <c r="F18">
        <v>3.7</v>
      </c>
      <c r="G18">
        <v>10000</v>
      </c>
      <c r="H18">
        <v>485</v>
      </c>
      <c r="I18">
        <v>580</v>
      </c>
      <c r="M18">
        <v>8400</v>
      </c>
      <c r="N18">
        <v>670</v>
      </c>
      <c r="P18">
        <v>630</v>
      </c>
    </row>
    <row r="19" spans="1:19" x14ac:dyDescent="0.2">
      <c r="A19" t="s">
        <v>479</v>
      </c>
      <c r="B19" t="s">
        <v>478</v>
      </c>
      <c r="C19" t="s">
        <v>54</v>
      </c>
      <c r="D19">
        <v>27</v>
      </c>
      <c r="E19">
        <v>5.0999999999999996</v>
      </c>
      <c r="F19">
        <v>3.8</v>
      </c>
      <c r="G19">
        <v>10500</v>
      </c>
      <c r="H19">
        <v>510</v>
      </c>
      <c r="I19">
        <v>610</v>
      </c>
      <c r="M19">
        <v>8800</v>
      </c>
      <c r="N19">
        <v>700</v>
      </c>
      <c r="P19">
        <v>660</v>
      </c>
    </row>
    <row r="20" spans="1:19" x14ac:dyDescent="0.2">
      <c r="A20" t="s">
        <v>479</v>
      </c>
      <c r="B20" t="s">
        <v>478</v>
      </c>
      <c r="C20" t="s">
        <v>55</v>
      </c>
      <c r="D20">
        <v>30</v>
      </c>
      <c r="E20">
        <v>5.3</v>
      </c>
      <c r="F20">
        <v>3.9</v>
      </c>
      <c r="G20">
        <v>11000</v>
      </c>
      <c r="H20">
        <v>530</v>
      </c>
      <c r="I20">
        <v>640</v>
      </c>
      <c r="M20">
        <v>9200</v>
      </c>
      <c r="N20">
        <v>730</v>
      </c>
      <c r="P20">
        <v>690</v>
      </c>
    </row>
    <row r="21" spans="1:19" x14ac:dyDescent="0.2">
      <c r="A21" t="s">
        <v>479</v>
      </c>
      <c r="B21" t="s">
        <v>478</v>
      </c>
      <c r="C21" t="s">
        <v>56</v>
      </c>
      <c r="D21">
        <v>35</v>
      </c>
      <c r="E21">
        <v>5.4</v>
      </c>
      <c r="F21">
        <v>4.0999999999999996</v>
      </c>
      <c r="G21">
        <v>12000</v>
      </c>
      <c r="H21">
        <v>540</v>
      </c>
      <c r="I21">
        <v>650</v>
      </c>
      <c r="M21">
        <v>10100</v>
      </c>
      <c r="N21">
        <v>800</v>
      </c>
      <c r="P21">
        <v>750</v>
      </c>
    </row>
    <row r="22" spans="1:19" x14ac:dyDescent="0.2">
      <c r="A22" t="s">
        <v>479</v>
      </c>
      <c r="B22" t="s">
        <v>478</v>
      </c>
      <c r="C22" t="s">
        <v>57</v>
      </c>
      <c r="D22">
        <v>40</v>
      </c>
      <c r="E22">
        <v>5.5</v>
      </c>
      <c r="F22">
        <v>4.2</v>
      </c>
      <c r="G22">
        <v>13000</v>
      </c>
      <c r="H22">
        <v>550</v>
      </c>
      <c r="I22">
        <v>660</v>
      </c>
      <c r="M22">
        <v>10900</v>
      </c>
      <c r="N22">
        <v>870</v>
      </c>
      <c r="P22">
        <v>810</v>
      </c>
    </row>
    <row r="23" spans="1:19" x14ac:dyDescent="0.2">
      <c r="A23" t="s">
        <v>479</v>
      </c>
      <c r="B23" t="s">
        <v>478</v>
      </c>
      <c r="C23" t="s">
        <v>58</v>
      </c>
      <c r="D23">
        <v>45</v>
      </c>
      <c r="E23">
        <v>5.8</v>
      </c>
      <c r="F23">
        <v>4.4000000000000004</v>
      </c>
      <c r="G23">
        <v>13500</v>
      </c>
      <c r="H23">
        <v>580</v>
      </c>
      <c r="I23">
        <v>700</v>
      </c>
      <c r="M23">
        <v>11300</v>
      </c>
      <c r="N23">
        <v>900</v>
      </c>
      <c r="P23">
        <v>840</v>
      </c>
    </row>
    <row r="24" spans="1:19" x14ac:dyDescent="0.2">
      <c r="A24" t="s">
        <v>479</v>
      </c>
      <c r="B24" t="s">
        <v>478</v>
      </c>
      <c r="C24" t="s">
        <v>59</v>
      </c>
      <c r="D24">
        <v>50</v>
      </c>
      <c r="E24">
        <v>6.2</v>
      </c>
      <c r="F24">
        <v>4.5</v>
      </c>
      <c r="G24">
        <v>14000</v>
      </c>
      <c r="H24">
        <v>620</v>
      </c>
      <c r="I24">
        <v>740</v>
      </c>
      <c r="M24">
        <v>11800</v>
      </c>
      <c r="N24">
        <v>930</v>
      </c>
      <c r="P24">
        <v>880</v>
      </c>
    </row>
    <row r="25" spans="1:19" x14ac:dyDescent="0.2">
      <c r="A25" t="s">
        <v>479</v>
      </c>
      <c r="B25" t="s">
        <v>478</v>
      </c>
      <c r="C25" t="s">
        <v>60</v>
      </c>
      <c r="D25">
        <v>55</v>
      </c>
      <c r="E25">
        <v>6.6</v>
      </c>
      <c r="F25">
        <v>4.7</v>
      </c>
      <c r="G25">
        <v>15500</v>
      </c>
      <c r="H25">
        <v>660</v>
      </c>
      <c r="I25">
        <v>790</v>
      </c>
      <c r="M25">
        <v>13000</v>
      </c>
      <c r="N25">
        <v>1030</v>
      </c>
      <c r="P25">
        <v>970</v>
      </c>
    </row>
    <row r="26" spans="1:19" x14ac:dyDescent="0.2">
      <c r="A26" t="s">
        <v>479</v>
      </c>
      <c r="B26" t="s">
        <v>478</v>
      </c>
      <c r="C26" t="s">
        <v>61</v>
      </c>
      <c r="D26">
        <v>60</v>
      </c>
      <c r="E26">
        <v>10.5</v>
      </c>
      <c r="F26">
        <v>4.8</v>
      </c>
      <c r="G26">
        <v>17000</v>
      </c>
      <c r="H26">
        <v>700</v>
      </c>
      <c r="I26">
        <v>840</v>
      </c>
      <c r="M26">
        <v>14300</v>
      </c>
      <c r="N26">
        <v>1130</v>
      </c>
      <c r="P26">
        <v>1060</v>
      </c>
    </row>
    <row r="27" spans="1:19" x14ac:dyDescent="0.2">
      <c r="A27" t="s">
        <v>479</v>
      </c>
      <c r="B27" t="s">
        <v>478</v>
      </c>
      <c r="C27" t="s">
        <v>62</v>
      </c>
      <c r="D27">
        <v>65</v>
      </c>
      <c r="E27">
        <v>11.3</v>
      </c>
      <c r="F27">
        <v>5</v>
      </c>
      <c r="G27">
        <v>18500</v>
      </c>
      <c r="H27">
        <v>750</v>
      </c>
      <c r="I27">
        <v>900</v>
      </c>
      <c r="M27">
        <v>15500</v>
      </c>
      <c r="N27">
        <v>1230</v>
      </c>
      <c r="P27">
        <v>1160</v>
      </c>
    </row>
    <row r="28" spans="1:19" x14ac:dyDescent="0.2">
      <c r="A28" t="s">
        <v>479</v>
      </c>
      <c r="B28" t="s">
        <v>478</v>
      </c>
      <c r="C28" t="s">
        <v>63</v>
      </c>
      <c r="D28">
        <v>70</v>
      </c>
      <c r="E28">
        <v>12</v>
      </c>
      <c r="F28">
        <v>5</v>
      </c>
      <c r="G28">
        <v>20000</v>
      </c>
      <c r="H28">
        <v>800</v>
      </c>
      <c r="I28">
        <v>960</v>
      </c>
      <c r="M28">
        <v>16800</v>
      </c>
      <c r="N28">
        <v>1330</v>
      </c>
      <c r="P28">
        <v>1250</v>
      </c>
    </row>
    <row r="29" spans="1:19" x14ac:dyDescent="0.2">
      <c r="A29" t="s">
        <v>479</v>
      </c>
      <c r="B29" t="s">
        <v>478</v>
      </c>
      <c r="C29" t="s">
        <v>64</v>
      </c>
      <c r="D29">
        <v>75</v>
      </c>
      <c r="E29">
        <v>12.8</v>
      </c>
      <c r="F29">
        <v>5</v>
      </c>
      <c r="G29">
        <v>22000</v>
      </c>
      <c r="H29">
        <v>850</v>
      </c>
      <c r="I29">
        <v>1020</v>
      </c>
      <c r="M29">
        <v>18500</v>
      </c>
      <c r="N29">
        <v>1470</v>
      </c>
      <c r="P29">
        <v>1380</v>
      </c>
    </row>
    <row r="30" spans="1:19" x14ac:dyDescent="0.2">
      <c r="A30" t="s">
        <v>479</v>
      </c>
      <c r="B30" t="s">
        <v>478</v>
      </c>
      <c r="C30" t="s">
        <v>65</v>
      </c>
      <c r="D30">
        <v>80</v>
      </c>
      <c r="E30">
        <v>13.5</v>
      </c>
      <c r="F30">
        <v>5</v>
      </c>
      <c r="G30">
        <v>24000</v>
      </c>
      <c r="H30">
        <v>900</v>
      </c>
      <c r="I30">
        <v>1080</v>
      </c>
      <c r="M30">
        <v>20200</v>
      </c>
      <c r="N30">
        <v>1600</v>
      </c>
      <c r="P30">
        <v>1500</v>
      </c>
    </row>
    <row r="31" spans="1:19" x14ac:dyDescent="0.2">
      <c r="A31" t="s">
        <v>479</v>
      </c>
      <c r="B31" t="s">
        <v>6</v>
      </c>
      <c r="C31" t="s">
        <v>66</v>
      </c>
      <c r="D31">
        <v>20</v>
      </c>
      <c r="E31">
        <v>2.5</v>
      </c>
      <c r="F31">
        <v>3.5</v>
      </c>
      <c r="G31">
        <v>10400</v>
      </c>
      <c r="H31">
        <v>355</v>
      </c>
      <c r="I31">
        <v>390</v>
      </c>
      <c r="L31">
        <v>1.2</v>
      </c>
      <c r="M31">
        <v>8600</v>
      </c>
      <c r="N31">
        <v>300</v>
      </c>
      <c r="O31">
        <v>250</v>
      </c>
      <c r="P31">
        <v>650</v>
      </c>
      <c r="Q31">
        <v>540</v>
      </c>
      <c r="R31">
        <v>65</v>
      </c>
      <c r="S31">
        <v>54</v>
      </c>
    </row>
    <row r="32" spans="1:19" x14ac:dyDescent="0.2">
      <c r="A32" t="s">
        <v>479</v>
      </c>
      <c r="B32" t="s">
        <v>6</v>
      </c>
      <c r="C32" t="s">
        <v>67</v>
      </c>
      <c r="D32">
        <v>22</v>
      </c>
      <c r="E32">
        <v>2.5</v>
      </c>
      <c r="F32">
        <v>3.5</v>
      </c>
      <c r="G32">
        <v>10400</v>
      </c>
      <c r="H32">
        <v>355</v>
      </c>
      <c r="I32">
        <v>390</v>
      </c>
      <c r="L32">
        <v>1.2</v>
      </c>
      <c r="M32">
        <v>8600</v>
      </c>
      <c r="N32">
        <v>300</v>
      </c>
      <c r="O32">
        <v>250</v>
      </c>
      <c r="P32">
        <v>650</v>
      </c>
      <c r="Q32">
        <v>540</v>
      </c>
      <c r="R32">
        <v>65</v>
      </c>
      <c r="S32">
        <v>54</v>
      </c>
    </row>
    <row r="33" spans="1:19" x14ac:dyDescent="0.2">
      <c r="A33" t="s">
        <v>479</v>
      </c>
      <c r="B33" t="s">
        <v>6</v>
      </c>
      <c r="C33" t="s">
        <v>68</v>
      </c>
      <c r="D33">
        <v>24</v>
      </c>
      <c r="E33">
        <v>2.5</v>
      </c>
      <c r="F33">
        <v>3.5</v>
      </c>
      <c r="G33">
        <v>11000</v>
      </c>
      <c r="H33">
        <v>365</v>
      </c>
      <c r="I33">
        <v>400</v>
      </c>
      <c r="L33">
        <v>1.2</v>
      </c>
      <c r="M33">
        <v>9100</v>
      </c>
      <c r="N33">
        <v>300</v>
      </c>
      <c r="O33">
        <v>250</v>
      </c>
      <c r="P33">
        <v>650</v>
      </c>
      <c r="Q33">
        <v>540</v>
      </c>
      <c r="R33">
        <v>65</v>
      </c>
      <c r="S33">
        <v>54</v>
      </c>
    </row>
    <row r="34" spans="1:19" x14ac:dyDescent="0.2">
      <c r="A34" t="s">
        <v>479</v>
      </c>
      <c r="B34" t="s">
        <v>6</v>
      </c>
      <c r="C34" t="s">
        <v>69</v>
      </c>
      <c r="D34">
        <v>26</v>
      </c>
      <c r="E34">
        <v>2.5</v>
      </c>
      <c r="F34">
        <v>3.5</v>
      </c>
      <c r="G34">
        <v>12000</v>
      </c>
      <c r="H34">
        <v>385</v>
      </c>
      <c r="I34">
        <v>420</v>
      </c>
      <c r="L34">
        <v>1.2</v>
      </c>
      <c r="M34">
        <v>10000</v>
      </c>
      <c r="N34">
        <v>300</v>
      </c>
      <c r="O34">
        <v>250</v>
      </c>
      <c r="P34">
        <v>650</v>
      </c>
      <c r="Q34">
        <v>540</v>
      </c>
      <c r="R34">
        <v>65</v>
      </c>
      <c r="S34">
        <v>54</v>
      </c>
    </row>
    <row r="35" spans="1:19" x14ac:dyDescent="0.2">
      <c r="A35" t="s">
        <v>479</v>
      </c>
      <c r="B35" t="s">
        <v>6</v>
      </c>
      <c r="C35" t="s">
        <v>70</v>
      </c>
      <c r="D35">
        <v>28</v>
      </c>
      <c r="E35">
        <v>2.5</v>
      </c>
      <c r="F35">
        <v>3.5</v>
      </c>
      <c r="G35">
        <v>12500</v>
      </c>
      <c r="H35">
        <v>390</v>
      </c>
      <c r="I35">
        <v>420</v>
      </c>
      <c r="L35">
        <v>1.2</v>
      </c>
      <c r="M35">
        <v>10400</v>
      </c>
      <c r="N35">
        <v>300</v>
      </c>
      <c r="O35">
        <v>250</v>
      </c>
      <c r="P35">
        <v>650</v>
      </c>
      <c r="Q35">
        <v>540</v>
      </c>
      <c r="R35">
        <v>65</v>
      </c>
      <c r="S35">
        <v>54</v>
      </c>
    </row>
    <row r="36" spans="1:19" x14ac:dyDescent="0.2">
      <c r="A36" t="s">
        <v>479</v>
      </c>
      <c r="B36" t="s">
        <v>6</v>
      </c>
      <c r="C36" t="s">
        <v>71</v>
      </c>
      <c r="D36">
        <v>30</v>
      </c>
      <c r="E36">
        <v>2.5</v>
      </c>
      <c r="F36">
        <v>3.5</v>
      </c>
      <c r="G36">
        <v>13000</v>
      </c>
      <c r="H36">
        <v>390</v>
      </c>
      <c r="I36">
        <v>430</v>
      </c>
      <c r="L36">
        <v>1.2</v>
      </c>
      <c r="M36">
        <v>10800</v>
      </c>
      <c r="N36">
        <v>300</v>
      </c>
      <c r="O36">
        <v>250</v>
      </c>
      <c r="P36">
        <v>650</v>
      </c>
      <c r="Q36">
        <v>540</v>
      </c>
      <c r="R36">
        <v>65</v>
      </c>
      <c r="S36">
        <v>54</v>
      </c>
    </row>
    <row r="37" spans="1:19" x14ac:dyDescent="0.2">
      <c r="A37" t="s">
        <v>479</v>
      </c>
      <c r="B37" t="s">
        <v>6</v>
      </c>
      <c r="C37" t="s">
        <v>72</v>
      </c>
      <c r="D37">
        <v>32</v>
      </c>
      <c r="E37">
        <v>2.5</v>
      </c>
      <c r="F37">
        <v>3.5</v>
      </c>
      <c r="G37">
        <v>13500</v>
      </c>
      <c r="H37">
        <v>400</v>
      </c>
      <c r="I37">
        <v>440</v>
      </c>
      <c r="L37">
        <v>1.2</v>
      </c>
      <c r="M37">
        <v>11200</v>
      </c>
      <c r="N37">
        <v>300</v>
      </c>
      <c r="O37">
        <v>250</v>
      </c>
      <c r="P37">
        <v>650</v>
      </c>
      <c r="Q37">
        <v>540</v>
      </c>
      <c r="R37">
        <v>65</v>
      </c>
      <c r="S37">
        <v>54</v>
      </c>
    </row>
    <row r="38" spans="1:19" x14ac:dyDescent="0.2">
      <c r="A38" t="s">
        <v>479</v>
      </c>
      <c r="B38" t="s">
        <v>6</v>
      </c>
      <c r="C38" t="s">
        <v>73</v>
      </c>
      <c r="D38">
        <v>20</v>
      </c>
      <c r="E38">
        <v>2.5</v>
      </c>
      <c r="F38">
        <v>3.5</v>
      </c>
      <c r="G38">
        <v>8400</v>
      </c>
      <c r="H38">
        <v>340</v>
      </c>
      <c r="I38">
        <v>370</v>
      </c>
      <c r="L38">
        <v>1.2</v>
      </c>
      <c r="M38">
        <v>7000</v>
      </c>
      <c r="N38">
        <v>300</v>
      </c>
      <c r="O38">
        <v>250</v>
      </c>
      <c r="P38">
        <v>650</v>
      </c>
      <c r="Q38">
        <v>540</v>
      </c>
      <c r="R38">
        <v>65</v>
      </c>
      <c r="S38">
        <v>54</v>
      </c>
    </row>
    <row r="39" spans="1:19" x14ac:dyDescent="0.2">
      <c r="A39" t="s">
        <v>479</v>
      </c>
      <c r="B39" t="s">
        <v>6</v>
      </c>
      <c r="C39" t="s">
        <v>74</v>
      </c>
      <c r="D39">
        <v>22</v>
      </c>
      <c r="E39">
        <v>2.5</v>
      </c>
      <c r="F39">
        <v>3.5</v>
      </c>
      <c r="G39">
        <v>10500</v>
      </c>
      <c r="H39">
        <v>370</v>
      </c>
      <c r="I39">
        <v>410</v>
      </c>
      <c r="L39">
        <v>1.2</v>
      </c>
      <c r="M39">
        <v>8800</v>
      </c>
      <c r="N39">
        <v>300</v>
      </c>
      <c r="O39">
        <v>250</v>
      </c>
      <c r="P39">
        <v>650</v>
      </c>
      <c r="Q39">
        <v>540</v>
      </c>
      <c r="R39">
        <v>65</v>
      </c>
      <c r="S39">
        <v>54</v>
      </c>
    </row>
    <row r="40" spans="1:19" x14ac:dyDescent="0.2">
      <c r="A40" t="s">
        <v>479</v>
      </c>
      <c r="B40" t="s">
        <v>6</v>
      </c>
      <c r="C40" t="s">
        <v>75</v>
      </c>
      <c r="D40">
        <v>24</v>
      </c>
      <c r="E40">
        <v>2.5</v>
      </c>
      <c r="F40">
        <v>3.5</v>
      </c>
      <c r="G40">
        <v>11500</v>
      </c>
      <c r="H40">
        <v>385</v>
      </c>
      <c r="I40">
        <v>420</v>
      </c>
      <c r="L40">
        <v>1.2</v>
      </c>
      <c r="M40">
        <v>9600</v>
      </c>
      <c r="N40">
        <v>300</v>
      </c>
      <c r="O40">
        <v>250</v>
      </c>
      <c r="P40">
        <v>650</v>
      </c>
      <c r="Q40">
        <v>540</v>
      </c>
      <c r="R40">
        <v>65</v>
      </c>
      <c r="S40">
        <v>54</v>
      </c>
    </row>
    <row r="41" spans="1:19" x14ac:dyDescent="0.2">
      <c r="A41" t="s">
        <v>479</v>
      </c>
      <c r="B41" t="s">
        <v>6</v>
      </c>
      <c r="C41" t="s">
        <v>76</v>
      </c>
      <c r="D41">
        <v>26</v>
      </c>
      <c r="E41">
        <v>2.5</v>
      </c>
      <c r="F41">
        <v>3.5</v>
      </c>
      <c r="G41">
        <v>12100</v>
      </c>
      <c r="H41">
        <v>405</v>
      </c>
      <c r="I41">
        <v>445</v>
      </c>
      <c r="L41">
        <v>1.2</v>
      </c>
      <c r="M41">
        <v>10100</v>
      </c>
      <c r="N41">
        <v>300</v>
      </c>
      <c r="O41">
        <v>250</v>
      </c>
      <c r="P41">
        <v>650</v>
      </c>
      <c r="Q41">
        <v>540</v>
      </c>
      <c r="R41">
        <v>65</v>
      </c>
      <c r="S41">
        <v>54</v>
      </c>
    </row>
    <row r="42" spans="1:19" x14ac:dyDescent="0.2">
      <c r="A42" t="s">
        <v>479</v>
      </c>
      <c r="B42" t="s">
        <v>6</v>
      </c>
      <c r="C42" t="s">
        <v>77</v>
      </c>
      <c r="D42">
        <v>28</v>
      </c>
      <c r="E42">
        <v>2.5</v>
      </c>
      <c r="F42">
        <v>3.5</v>
      </c>
      <c r="G42">
        <v>12600</v>
      </c>
      <c r="H42">
        <v>425</v>
      </c>
      <c r="I42">
        <v>460</v>
      </c>
      <c r="L42">
        <v>1.2</v>
      </c>
      <c r="M42">
        <v>10500</v>
      </c>
      <c r="N42">
        <v>300</v>
      </c>
      <c r="O42">
        <v>250</v>
      </c>
      <c r="P42">
        <v>650</v>
      </c>
      <c r="Q42">
        <v>540</v>
      </c>
      <c r="R42">
        <v>65</v>
      </c>
      <c r="S42">
        <v>54</v>
      </c>
    </row>
    <row r="43" spans="1:19" x14ac:dyDescent="0.2">
      <c r="A43" t="s">
        <v>479</v>
      </c>
      <c r="B43" t="s">
        <v>6</v>
      </c>
      <c r="C43" t="s">
        <v>78</v>
      </c>
      <c r="D43">
        <v>30</v>
      </c>
      <c r="E43">
        <v>2.5</v>
      </c>
      <c r="F43">
        <v>3.5</v>
      </c>
      <c r="G43">
        <v>13600</v>
      </c>
      <c r="H43">
        <v>430</v>
      </c>
      <c r="I43">
        <v>480</v>
      </c>
      <c r="L43">
        <v>1.2</v>
      </c>
      <c r="M43">
        <v>11300</v>
      </c>
      <c r="N43">
        <v>300</v>
      </c>
      <c r="O43">
        <v>250</v>
      </c>
      <c r="P43">
        <v>650</v>
      </c>
      <c r="Q43">
        <v>540</v>
      </c>
      <c r="R43">
        <v>65</v>
      </c>
      <c r="S43">
        <v>54</v>
      </c>
    </row>
    <row r="44" spans="1:19" x14ac:dyDescent="0.2">
      <c r="A44" t="s">
        <v>479</v>
      </c>
      <c r="B44" t="s">
        <v>6</v>
      </c>
      <c r="C44" t="s">
        <v>79</v>
      </c>
      <c r="D44">
        <v>32</v>
      </c>
      <c r="E44">
        <v>2.5</v>
      </c>
      <c r="F44">
        <v>3.5</v>
      </c>
      <c r="G44">
        <v>14200</v>
      </c>
      <c r="H44">
        <v>440</v>
      </c>
      <c r="I44">
        <v>490</v>
      </c>
      <c r="L44">
        <v>1.2</v>
      </c>
      <c r="M44">
        <v>11800</v>
      </c>
      <c r="N44">
        <v>300</v>
      </c>
      <c r="O44">
        <v>250</v>
      </c>
      <c r="P44">
        <v>650</v>
      </c>
      <c r="Q44">
        <v>540</v>
      </c>
      <c r="R44">
        <v>65</v>
      </c>
      <c r="S44">
        <v>54</v>
      </c>
    </row>
    <row r="45" spans="1:19" x14ac:dyDescent="0.2">
      <c r="A45" t="s">
        <v>479</v>
      </c>
      <c r="B45" t="s">
        <v>7</v>
      </c>
      <c r="C45" t="s">
        <v>80</v>
      </c>
      <c r="D45">
        <v>75</v>
      </c>
      <c r="E45">
        <v>12.3</v>
      </c>
      <c r="F45">
        <v>4.5</v>
      </c>
      <c r="G45">
        <v>16800</v>
      </c>
      <c r="H45">
        <v>730</v>
      </c>
      <c r="I45">
        <v>800</v>
      </c>
      <c r="M45">
        <v>15300</v>
      </c>
      <c r="N45">
        <v>470</v>
      </c>
      <c r="O45">
        <v>400</v>
      </c>
      <c r="P45">
        <v>850</v>
      </c>
      <c r="Q45">
        <v>760</v>
      </c>
    </row>
    <row r="46" spans="1:19" x14ac:dyDescent="0.2">
      <c r="A46" t="s">
        <v>479</v>
      </c>
      <c r="B46" t="s">
        <v>8</v>
      </c>
      <c r="C46" t="s">
        <v>81</v>
      </c>
      <c r="D46">
        <v>80</v>
      </c>
      <c r="E46">
        <v>10</v>
      </c>
      <c r="F46">
        <v>8</v>
      </c>
      <c r="G46">
        <v>16800</v>
      </c>
      <c r="H46">
        <v>730</v>
      </c>
      <c r="M46">
        <v>14900</v>
      </c>
      <c r="P46">
        <v>850</v>
      </c>
    </row>
    <row r="47" spans="1:19" x14ac:dyDescent="0.2">
      <c r="A47" t="s">
        <v>479</v>
      </c>
      <c r="B47" t="s">
        <v>8</v>
      </c>
      <c r="C47" t="s">
        <v>82</v>
      </c>
      <c r="D47">
        <v>70</v>
      </c>
      <c r="E47">
        <v>16</v>
      </c>
      <c r="F47">
        <v>3.8</v>
      </c>
      <c r="G47">
        <v>11800</v>
      </c>
      <c r="H47">
        <v>730</v>
      </c>
      <c r="M47">
        <v>10900</v>
      </c>
      <c r="P47">
        <v>430</v>
      </c>
    </row>
    <row r="48" spans="1:19" x14ac:dyDescent="0.2">
      <c r="A48" t="s">
        <v>479</v>
      </c>
      <c r="B48" t="s">
        <v>8</v>
      </c>
      <c r="C48" t="s">
        <v>83</v>
      </c>
      <c r="D48">
        <v>81</v>
      </c>
      <c r="E48">
        <v>16</v>
      </c>
      <c r="F48">
        <v>3.8</v>
      </c>
      <c r="G48">
        <v>12800</v>
      </c>
      <c r="H48">
        <v>730</v>
      </c>
      <c r="M48">
        <v>11800</v>
      </c>
      <c r="P48">
        <v>430</v>
      </c>
    </row>
    <row r="49" spans="1:16" x14ac:dyDescent="0.2">
      <c r="A49" t="s">
        <v>479</v>
      </c>
      <c r="B49" t="s">
        <v>9</v>
      </c>
      <c r="C49" t="s">
        <v>85</v>
      </c>
      <c r="D49">
        <v>50</v>
      </c>
      <c r="E49">
        <v>1.8</v>
      </c>
      <c r="F49">
        <v>2.2999999999999998</v>
      </c>
      <c r="G49">
        <v>13800</v>
      </c>
      <c r="H49">
        <v>510</v>
      </c>
      <c r="I49">
        <v>480</v>
      </c>
      <c r="M49">
        <v>11600</v>
      </c>
      <c r="P49">
        <v>600</v>
      </c>
    </row>
    <row r="50" spans="1:16" x14ac:dyDescent="0.2">
      <c r="A50" t="s">
        <v>479</v>
      </c>
      <c r="B50" t="s">
        <v>9</v>
      </c>
      <c r="C50" t="s">
        <v>86</v>
      </c>
      <c r="D50">
        <v>32</v>
      </c>
      <c r="E50">
        <v>2.2000000000000002</v>
      </c>
      <c r="F50">
        <v>1.3</v>
      </c>
      <c r="G50">
        <v>10000</v>
      </c>
      <c r="H50">
        <v>510</v>
      </c>
      <c r="I50">
        <v>480</v>
      </c>
      <c r="M50">
        <v>8300</v>
      </c>
      <c r="N50">
        <v>1200</v>
      </c>
      <c r="P50">
        <v>60</v>
      </c>
    </row>
    <row r="51" spans="1:16" x14ac:dyDescent="0.2">
      <c r="A51" t="s">
        <v>479</v>
      </c>
      <c r="B51" t="s">
        <v>9</v>
      </c>
      <c r="C51" t="s">
        <v>87</v>
      </c>
      <c r="D51">
        <v>36</v>
      </c>
      <c r="E51">
        <v>2.2000000000000002</v>
      </c>
      <c r="F51">
        <v>1.3</v>
      </c>
      <c r="G51">
        <v>10500</v>
      </c>
      <c r="H51">
        <v>510</v>
      </c>
      <c r="I51">
        <v>480</v>
      </c>
      <c r="M51">
        <v>8800</v>
      </c>
      <c r="N51">
        <v>2000</v>
      </c>
      <c r="P51">
        <v>120</v>
      </c>
    </row>
    <row r="52" spans="1:16" x14ac:dyDescent="0.2">
      <c r="A52" t="s">
        <v>479</v>
      </c>
      <c r="B52" t="s">
        <v>9</v>
      </c>
      <c r="C52" t="s">
        <v>88</v>
      </c>
      <c r="D52">
        <v>36</v>
      </c>
      <c r="F52">
        <v>1.3</v>
      </c>
      <c r="G52">
        <v>11700</v>
      </c>
      <c r="H52">
        <v>510</v>
      </c>
      <c r="I52">
        <v>480</v>
      </c>
      <c r="M52">
        <v>9800</v>
      </c>
      <c r="P52">
        <v>120</v>
      </c>
    </row>
    <row r="53" spans="1:16" x14ac:dyDescent="0.2">
      <c r="A53" t="s">
        <v>479</v>
      </c>
      <c r="B53" t="s">
        <v>9</v>
      </c>
      <c r="C53" t="s">
        <v>89</v>
      </c>
      <c r="D53">
        <v>36</v>
      </c>
      <c r="F53">
        <v>1.3</v>
      </c>
      <c r="G53">
        <v>12300</v>
      </c>
      <c r="H53">
        <v>510</v>
      </c>
      <c r="I53">
        <v>480</v>
      </c>
      <c r="M53">
        <v>10300</v>
      </c>
      <c r="P53">
        <v>120</v>
      </c>
    </row>
    <row r="54" spans="1:16" x14ac:dyDescent="0.2">
      <c r="A54" t="s">
        <v>479</v>
      </c>
      <c r="B54" t="s">
        <v>10</v>
      </c>
      <c r="C54" t="s">
        <v>90</v>
      </c>
      <c r="D54">
        <v>50</v>
      </c>
      <c r="E54">
        <v>3.6</v>
      </c>
      <c r="F54">
        <v>2.6</v>
      </c>
      <c r="H54">
        <v>480</v>
      </c>
      <c r="P54">
        <v>560</v>
      </c>
    </row>
    <row r="55" spans="1:16" x14ac:dyDescent="0.2">
      <c r="A55" t="s">
        <v>479</v>
      </c>
      <c r="B55" t="s">
        <v>10</v>
      </c>
      <c r="C55" t="s">
        <v>91</v>
      </c>
      <c r="D55">
        <v>35</v>
      </c>
      <c r="E55">
        <v>3</v>
      </c>
      <c r="F55">
        <v>2.6</v>
      </c>
      <c r="H55">
        <v>480</v>
      </c>
    </row>
    <row r="56" spans="1:16" x14ac:dyDescent="0.2">
      <c r="A56" t="s">
        <v>479</v>
      </c>
      <c r="B56" t="s">
        <v>10</v>
      </c>
      <c r="C56" t="s">
        <v>92</v>
      </c>
      <c r="D56">
        <v>50</v>
      </c>
      <c r="E56">
        <v>3.7</v>
      </c>
      <c r="F56">
        <v>3.2</v>
      </c>
      <c r="H56">
        <v>550</v>
      </c>
      <c r="P56">
        <v>650</v>
      </c>
    </row>
    <row r="57" spans="1:16" x14ac:dyDescent="0.2">
      <c r="A57" t="s">
        <v>479</v>
      </c>
      <c r="B57" t="s">
        <v>10</v>
      </c>
      <c r="C57" t="s">
        <v>93</v>
      </c>
      <c r="D57">
        <v>32</v>
      </c>
      <c r="E57">
        <v>4</v>
      </c>
      <c r="F57">
        <v>1.1000000000000001</v>
      </c>
      <c r="H57">
        <v>480</v>
      </c>
      <c r="P57">
        <v>150</v>
      </c>
    </row>
    <row r="58" spans="1:16" x14ac:dyDescent="0.2">
      <c r="A58" t="s">
        <v>479</v>
      </c>
      <c r="B58" t="s">
        <v>10</v>
      </c>
      <c r="C58" t="s">
        <v>94</v>
      </c>
      <c r="D58">
        <v>36</v>
      </c>
      <c r="E58">
        <v>4</v>
      </c>
      <c r="F58">
        <v>1.1000000000000001</v>
      </c>
      <c r="H58">
        <v>480</v>
      </c>
      <c r="P58">
        <v>150</v>
      </c>
    </row>
    <row r="59" spans="1:16" x14ac:dyDescent="0.2">
      <c r="A59" t="s">
        <v>479</v>
      </c>
      <c r="B59" t="s">
        <v>11</v>
      </c>
      <c r="C59" t="s">
        <v>95</v>
      </c>
      <c r="D59">
        <v>20</v>
      </c>
      <c r="E59">
        <v>4</v>
      </c>
      <c r="F59">
        <v>0.9</v>
      </c>
      <c r="G59">
        <v>4000</v>
      </c>
      <c r="H59">
        <v>350</v>
      </c>
      <c r="P59">
        <v>35</v>
      </c>
    </row>
    <row r="60" spans="1:16" x14ac:dyDescent="0.2">
      <c r="A60" t="s">
        <v>479</v>
      </c>
      <c r="B60" t="s">
        <v>11</v>
      </c>
      <c r="C60" t="s">
        <v>96</v>
      </c>
      <c r="D60">
        <v>10</v>
      </c>
      <c r="E60">
        <v>4</v>
      </c>
      <c r="F60">
        <v>0.6</v>
      </c>
      <c r="G60">
        <v>2000</v>
      </c>
      <c r="H60">
        <v>350</v>
      </c>
      <c r="P60">
        <v>25</v>
      </c>
    </row>
    <row r="61" spans="1:16" x14ac:dyDescent="0.2">
      <c r="A61" t="s">
        <v>479</v>
      </c>
      <c r="B61" t="s">
        <v>11</v>
      </c>
      <c r="C61" t="s">
        <v>97</v>
      </c>
      <c r="D61">
        <v>20</v>
      </c>
      <c r="E61">
        <v>4</v>
      </c>
      <c r="F61">
        <v>1</v>
      </c>
      <c r="G61">
        <v>3000</v>
      </c>
      <c r="H61">
        <v>350</v>
      </c>
      <c r="P61">
        <v>35</v>
      </c>
    </row>
    <row r="62" spans="1:16" x14ac:dyDescent="0.2">
      <c r="A62" t="s">
        <v>479</v>
      </c>
      <c r="B62" t="s">
        <v>11</v>
      </c>
      <c r="C62" t="s">
        <v>98</v>
      </c>
      <c r="D62">
        <v>15</v>
      </c>
      <c r="E62">
        <v>4</v>
      </c>
      <c r="F62">
        <v>0.7</v>
      </c>
      <c r="G62">
        <v>2500</v>
      </c>
      <c r="H62">
        <v>350</v>
      </c>
      <c r="P62">
        <v>25</v>
      </c>
    </row>
    <row r="63" spans="1:16" x14ac:dyDescent="0.2">
      <c r="A63" t="s">
        <v>479</v>
      </c>
      <c r="B63" t="s">
        <v>11</v>
      </c>
      <c r="C63" t="s">
        <v>99</v>
      </c>
      <c r="D63">
        <v>40</v>
      </c>
      <c r="E63">
        <v>9</v>
      </c>
      <c r="F63">
        <v>2.2000000000000002</v>
      </c>
      <c r="G63">
        <v>6000</v>
      </c>
      <c r="H63">
        <v>600</v>
      </c>
      <c r="P63">
        <v>150</v>
      </c>
    </row>
    <row r="64" spans="1:16" x14ac:dyDescent="0.2">
      <c r="A64" t="s">
        <v>479</v>
      </c>
      <c r="B64" t="s">
        <v>11</v>
      </c>
      <c r="C64" t="s">
        <v>100</v>
      </c>
      <c r="D64">
        <v>30</v>
      </c>
      <c r="E64">
        <v>9</v>
      </c>
      <c r="F64">
        <v>2.2000000000000002</v>
      </c>
      <c r="G64">
        <v>4000</v>
      </c>
      <c r="H64">
        <v>600</v>
      </c>
      <c r="P64">
        <v>150</v>
      </c>
    </row>
    <row r="65" spans="1:16" x14ac:dyDescent="0.2">
      <c r="A65" t="s">
        <v>479</v>
      </c>
      <c r="B65" t="s">
        <v>11</v>
      </c>
      <c r="C65" t="s">
        <v>101</v>
      </c>
      <c r="D65">
        <v>50</v>
      </c>
      <c r="E65">
        <v>10</v>
      </c>
      <c r="F65">
        <v>2.5</v>
      </c>
      <c r="G65">
        <v>7000</v>
      </c>
      <c r="H65">
        <v>600</v>
      </c>
      <c r="P65">
        <v>200</v>
      </c>
    </row>
    <row r="66" spans="1:16" x14ac:dyDescent="0.2">
      <c r="A66" t="s">
        <v>479</v>
      </c>
      <c r="B66" t="s">
        <v>11</v>
      </c>
      <c r="C66" t="s">
        <v>102</v>
      </c>
      <c r="D66">
        <v>25</v>
      </c>
      <c r="E66">
        <v>10</v>
      </c>
      <c r="F66">
        <v>2.5</v>
      </c>
      <c r="G66">
        <v>2500</v>
      </c>
      <c r="H66">
        <v>600</v>
      </c>
      <c r="P66">
        <v>200</v>
      </c>
    </row>
    <row r="67" spans="1:16" x14ac:dyDescent="0.2">
      <c r="A67" t="s">
        <v>479</v>
      </c>
      <c r="B67" t="s">
        <v>11</v>
      </c>
      <c r="C67" t="s">
        <v>103</v>
      </c>
      <c r="D67">
        <v>60</v>
      </c>
      <c r="E67">
        <v>10</v>
      </c>
      <c r="F67">
        <v>2.5</v>
      </c>
      <c r="G67">
        <v>9000</v>
      </c>
      <c r="H67">
        <v>600</v>
      </c>
      <c r="P67">
        <v>200</v>
      </c>
    </row>
    <row r="68" spans="1:16" x14ac:dyDescent="0.2">
      <c r="A68" t="s">
        <v>479</v>
      </c>
      <c r="B68" t="s">
        <v>11</v>
      </c>
      <c r="C68" t="s">
        <v>104</v>
      </c>
      <c r="D68">
        <v>10</v>
      </c>
      <c r="E68">
        <v>10</v>
      </c>
      <c r="F68">
        <v>2.5</v>
      </c>
      <c r="G68">
        <v>1000</v>
      </c>
      <c r="H68">
        <v>600</v>
      </c>
      <c r="P68">
        <v>200</v>
      </c>
    </row>
    <row r="69" spans="1:16" x14ac:dyDescent="0.2">
      <c r="A69" t="s">
        <v>479</v>
      </c>
      <c r="B69" t="s">
        <v>12</v>
      </c>
      <c r="C69" t="s">
        <v>106</v>
      </c>
      <c r="D69">
        <v>35</v>
      </c>
      <c r="F69">
        <v>3</v>
      </c>
      <c r="G69">
        <v>4800</v>
      </c>
      <c r="H69">
        <v>850</v>
      </c>
    </row>
    <row r="70" spans="1:16" x14ac:dyDescent="0.2">
      <c r="A70" t="s">
        <v>479</v>
      </c>
      <c r="B70" t="s">
        <v>12</v>
      </c>
      <c r="C70" t="s">
        <v>107</v>
      </c>
      <c r="D70">
        <v>32</v>
      </c>
      <c r="F70">
        <v>2.5</v>
      </c>
      <c r="G70">
        <v>4600</v>
      </c>
      <c r="H70">
        <v>800</v>
      </c>
    </row>
    <row r="71" spans="1:16" x14ac:dyDescent="0.2">
      <c r="A71" t="s">
        <v>479</v>
      </c>
      <c r="B71" t="s">
        <v>12</v>
      </c>
      <c r="C71" t="s">
        <v>108</v>
      </c>
      <c r="D71">
        <v>17</v>
      </c>
      <c r="F71">
        <v>0.3</v>
      </c>
      <c r="G71">
        <v>3100</v>
      </c>
      <c r="H71">
        <v>650</v>
      </c>
    </row>
    <row r="72" spans="1:16" x14ac:dyDescent="0.2">
      <c r="A72" t="s">
        <v>479</v>
      </c>
      <c r="B72" t="s">
        <v>12</v>
      </c>
      <c r="C72" t="s">
        <v>109</v>
      </c>
      <c r="D72">
        <v>15</v>
      </c>
      <c r="F72">
        <v>0.25</v>
      </c>
      <c r="G72">
        <v>2900</v>
      </c>
      <c r="H72">
        <v>600</v>
      </c>
    </row>
    <row r="73" spans="1:16" x14ac:dyDescent="0.2">
      <c r="A73" t="s">
        <v>479</v>
      </c>
      <c r="B73" t="s">
        <v>13</v>
      </c>
      <c r="C73" t="s">
        <v>110</v>
      </c>
      <c r="D73">
        <v>18</v>
      </c>
      <c r="F73">
        <v>1</v>
      </c>
      <c r="G73">
        <v>4930</v>
      </c>
      <c r="H73">
        <v>550</v>
      </c>
      <c r="P73">
        <v>50</v>
      </c>
    </row>
    <row r="74" spans="1:16" x14ac:dyDescent="0.2">
      <c r="A74" t="s">
        <v>479</v>
      </c>
      <c r="B74" t="s">
        <v>13</v>
      </c>
      <c r="C74" t="s">
        <v>111</v>
      </c>
      <c r="D74">
        <v>9</v>
      </c>
      <c r="F74">
        <v>1</v>
      </c>
      <c r="G74">
        <v>1980</v>
      </c>
      <c r="H74">
        <v>550</v>
      </c>
      <c r="P74">
        <v>50</v>
      </c>
    </row>
    <row r="75" spans="1:16" x14ac:dyDescent="0.2">
      <c r="A75" t="s">
        <v>479</v>
      </c>
      <c r="B75" t="s">
        <v>13</v>
      </c>
      <c r="C75" t="s">
        <v>112</v>
      </c>
      <c r="D75">
        <v>16.399999999999999</v>
      </c>
      <c r="F75">
        <v>1</v>
      </c>
      <c r="G75">
        <v>4930</v>
      </c>
      <c r="H75">
        <v>550</v>
      </c>
      <c r="P75">
        <v>50</v>
      </c>
    </row>
    <row r="76" spans="1:16" x14ac:dyDescent="0.2">
      <c r="A76" t="s">
        <v>479</v>
      </c>
      <c r="B76" t="s">
        <v>13</v>
      </c>
      <c r="C76" t="s">
        <v>113</v>
      </c>
      <c r="D76">
        <v>8.1999999999999993</v>
      </c>
      <c r="F76">
        <v>1</v>
      </c>
      <c r="G76">
        <v>1980</v>
      </c>
      <c r="H76">
        <v>550</v>
      </c>
      <c r="P76">
        <v>50</v>
      </c>
    </row>
    <row r="77" spans="1:16" x14ac:dyDescent="0.2">
      <c r="A77" t="s">
        <v>479</v>
      </c>
      <c r="B77" t="s">
        <v>13</v>
      </c>
      <c r="C77" t="s">
        <v>114</v>
      </c>
      <c r="D77">
        <v>14.8</v>
      </c>
      <c r="F77">
        <v>1</v>
      </c>
      <c r="G77">
        <v>4930</v>
      </c>
      <c r="H77">
        <v>550</v>
      </c>
      <c r="P77">
        <v>50</v>
      </c>
    </row>
    <row r="78" spans="1:16" x14ac:dyDescent="0.2">
      <c r="A78" t="s">
        <v>479</v>
      </c>
      <c r="B78" t="s">
        <v>13</v>
      </c>
      <c r="C78" t="s">
        <v>115</v>
      </c>
      <c r="D78">
        <v>7.4</v>
      </c>
      <c r="F78">
        <v>1</v>
      </c>
      <c r="G78">
        <v>1980</v>
      </c>
      <c r="H78">
        <v>550</v>
      </c>
      <c r="P78">
        <v>50</v>
      </c>
    </row>
    <row r="79" spans="1:16" x14ac:dyDescent="0.2">
      <c r="A79" t="s">
        <v>479</v>
      </c>
      <c r="B79" t="s">
        <v>14</v>
      </c>
      <c r="C79" t="s">
        <v>116</v>
      </c>
      <c r="D79">
        <v>18</v>
      </c>
      <c r="F79">
        <v>1</v>
      </c>
      <c r="G79">
        <v>4930</v>
      </c>
      <c r="H79">
        <v>550</v>
      </c>
      <c r="P79">
        <v>50</v>
      </c>
    </row>
    <row r="80" spans="1:16" x14ac:dyDescent="0.2">
      <c r="A80" t="s">
        <v>479</v>
      </c>
      <c r="B80" t="s">
        <v>14</v>
      </c>
      <c r="C80" t="s">
        <v>117</v>
      </c>
      <c r="D80">
        <v>9</v>
      </c>
      <c r="F80">
        <v>1</v>
      </c>
      <c r="G80">
        <v>1980</v>
      </c>
      <c r="H80">
        <v>550</v>
      </c>
      <c r="P80">
        <v>50</v>
      </c>
    </row>
    <row r="81" spans="1:16" x14ac:dyDescent="0.2">
      <c r="A81" t="s">
        <v>479</v>
      </c>
      <c r="B81" t="s">
        <v>14</v>
      </c>
      <c r="C81" t="s">
        <v>118</v>
      </c>
      <c r="D81">
        <v>16.399999999999999</v>
      </c>
      <c r="F81">
        <v>1</v>
      </c>
      <c r="G81">
        <v>4930</v>
      </c>
      <c r="H81">
        <v>550</v>
      </c>
      <c r="P81">
        <v>50</v>
      </c>
    </row>
    <row r="82" spans="1:16" x14ac:dyDescent="0.2">
      <c r="A82" t="s">
        <v>479</v>
      </c>
      <c r="B82" t="s">
        <v>14</v>
      </c>
      <c r="C82" t="s">
        <v>119</v>
      </c>
      <c r="D82">
        <v>8.1999999999999993</v>
      </c>
      <c r="F82">
        <v>1</v>
      </c>
      <c r="G82">
        <v>1980</v>
      </c>
      <c r="H82">
        <v>550</v>
      </c>
      <c r="P82">
        <v>50</v>
      </c>
    </row>
    <row r="83" spans="1:16" x14ac:dyDescent="0.2">
      <c r="A83" t="s">
        <v>479</v>
      </c>
      <c r="B83" t="s">
        <v>14</v>
      </c>
      <c r="C83" t="s">
        <v>120</v>
      </c>
      <c r="D83">
        <v>14.8</v>
      </c>
      <c r="F83">
        <v>1</v>
      </c>
      <c r="G83">
        <v>4930</v>
      </c>
      <c r="H83">
        <v>550</v>
      </c>
      <c r="P83">
        <v>50</v>
      </c>
    </row>
    <row r="84" spans="1:16" x14ac:dyDescent="0.2">
      <c r="A84" t="s">
        <v>479</v>
      </c>
      <c r="B84" t="s">
        <v>14</v>
      </c>
      <c r="C84" t="s">
        <v>121</v>
      </c>
      <c r="D84">
        <v>7.4</v>
      </c>
      <c r="F84">
        <v>1</v>
      </c>
      <c r="G84">
        <v>1980</v>
      </c>
      <c r="H84">
        <v>550</v>
      </c>
      <c r="P84">
        <v>50</v>
      </c>
    </row>
    <row r="85" spans="1:16" x14ac:dyDescent="0.2">
      <c r="A85" t="s">
        <v>479</v>
      </c>
      <c r="B85" t="s">
        <v>15</v>
      </c>
      <c r="C85" t="s">
        <v>122</v>
      </c>
      <c r="D85">
        <v>24.5</v>
      </c>
      <c r="F85">
        <v>1.1000000000000001</v>
      </c>
      <c r="G85">
        <v>6780</v>
      </c>
      <c r="H85">
        <v>550</v>
      </c>
      <c r="P85">
        <v>60</v>
      </c>
    </row>
    <row r="86" spans="1:16" x14ac:dyDescent="0.2">
      <c r="A86" t="s">
        <v>479</v>
      </c>
      <c r="B86" t="s">
        <v>15</v>
      </c>
      <c r="C86" t="s">
        <v>123</v>
      </c>
      <c r="D86">
        <v>13</v>
      </c>
      <c r="F86">
        <v>1.1000000000000001</v>
      </c>
      <c r="G86">
        <v>2680</v>
      </c>
      <c r="H86">
        <v>550</v>
      </c>
      <c r="P86">
        <v>60</v>
      </c>
    </row>
    <row r="87" spans="1:16" x14ac:dyDescent="0.2">
      <c r="A87" t="s">
        <v>479</v>
      </c>
      <c r="B87" t="s">
        <v>15</v>
      </c>
      <c r="C87" t="s">
        <v>124</v>
      </c>
      <c r="D87">
        <v>23</v>
      </c>
      <c r="F87">
        <v>1.1000000000000001</v>
      </c>
      <c r="G87">
        <v>6780</v>
      </c>
      <c r="H87">
        <v>550</v>
      </c>
      <c r="P87">
        <v>60</v>
      </c>
    </row>
    <row r="88" spans="1:16" x14ac:dyDescent="0.2">
      <c r="A88" t="s">
        <v>479</v>
      </c>
      <c r="B88" t="s">
        <v>15</v>
      </c>
      <c r="C88" t="s">
        <v>125</v>
      </c>
      <c r="D88">
        <v>12.2</v>
      </c>
      <c r="F88">
        <v>1.1000000000000001</v>
      </c>
      <c r="G88">
        <v>2680</v>
      </c>
      <c r="H88">
        <v>550</v>
      </c>
      <c r="P88">
        <v>60</v>
      </c>
    </row>
    <row r="89" spans="1:16" x14ac:dyDescent="0.2">
      <c r="A89" t="s">
        <v>479</v>
      </c>
      <c r="B89" t="s">
        <v>15</v>
      </c>
      <c r="C89" t="s">
        <v>126</v>
      </c>
      <c r="D89">
        <v>21</v>
      </c>
      <c r="F89">
        <v>1.1000000000000001</v>
      </c>
      <c r="G89">
        <v>6780</v>
      </c>
      <c r="H89">
        <v>550</v>
      </c>
      <c r="P89">
        <v>60</v>
      </c>
    </row>
    <row r="90" spans="1:16" x14ac:dyDescent="0.2">
      <c r="A90" t="s">
        <v>479</v>
      </c>
      <c r="B90" t="s">
        <v>15</v>
      </c>
      <c r="C90" t="s">
        <v>127</v>
      </c>
      <c r="D90">
        <v>11.4</v>
      </c>
      <c r="F90">
        <v>1.1000000000000001</v>
      </c>
      <c r="G90">
        <v>2680</v>
      </c>
      <c r="H90">
        <v>550</v>
      </c>
      <c r="P90">
        <v>60</v>
      </c>
    </row>
    <row r="91" spans="1:16" x14ac:dyDescent="0.2">
      <c r="A91" t="s">
        <v>479</v>
      </c>
      <c r="B91" t="s">
        <v>16</v>
      </c>
      <c r="C91" t="s">
        <v>128</v>
      </c>
      <c r="D91">
        <v>14.2</v>
      </c>
      <c r="F91">
        <v>1.8</v>
      </c>
      <c r="G91">
        <v>3200</v>
      </c>
      <c r="H91">
        <v>650</v>
      </c>
    </row>
    <row r="92" spans="1:16" x14ac:dyDescent="0.2">
      <c r="A92" t="s">
        <v>479</v>
      </c>
      <c r="B92" t="s">
        <v>16</v>
      </c>
      <c r="C92" t="s">
        <v>129</v>
      </c>
      <c r="D92">
        <v>12.5</v>
      </c>
      <c r="F92">
        <v>1.6</v>
      </c>
      <c r="G92">
        <v>2900</v>
      </c>
      <c r="H92">
        <v>600</v>
      </c>
    </row>
    <row r="93" spans="1:16" x14ac:dyDescent="0.2">
      <c r="A93" t="s">
        <v>479</v>
      </c>
      <c r="B93" t="s">
        <v>16</v>
      </c>
      <c r="C93" t="s">
        <v>130</v>
      </c>
      <c r="D93">
        <v>10.8</v>
      </c>
      <c r="F93">
        <v>1.4</v>
      </c>
      <c r="G93">
        <v>2700</v>
      </c>
      <c r="H93">
        <v>550</v>
      </c>
    </row>
    <row r="94" spans="1:16" x14ac:dyDescent="0.2">
      <c r="A94" t="s">
        <v>479</v>
      </c>
      <c r="B94" t="s">
        <v>16</v>
      </c>
      <c r="C94" t="s">
        <v>131</v>
      </c>
      <c r="D94">
        <v>9.1999999999999993</v>
      </c>
      <c r="F94">
        <v>1.2</v>
      </c>
      <c r="G94">
        <v>2400</v>
      </c>
      <c r="H94">
        <v>550</v>
      </c>
    </row>
    <row r="95" spans="1:16" x14ac:dyDescent="0.2">
      <c r="A95" t="s">
        <v>479</v>
      </c>
      <c r="B95" t="s">
        <v>16</v>
      </c>
      <c r="C95" t="s">
        <v>132</v>
      </c>
      <c r="D95">
        <v>7.5</v>
      </c>
      <c r="F95">
        <v>1.1000000000000001</v>
      </c>
      <c r="G95">
        <v>2100</v>
      </c>
      <c r="H95">
        <v>500</v>
      </c>
    </row>
    <row r="96" spans="1:16" x14ac:dyDescent="0.2">
      <c r="A96" t="s">
        <v>479</v>
      </c>
      <c r="B96" t="s">
        <v>16</v>
      </c>
      <c r="C96" t="s">
        <v>133</v>
      </c>
      <c r="D96">
        <v>5.8</v>
      </c>
      <c r="F96">
        <v>1</v>
      </c>
      <c r="G96">
        <v>1800</v>
      </c>
      <c r="H96">
        <v>500</v>
      </c>
    </row>
    <row r="97" spans="1:16" x14ac:dyDescent="0.2">
      <c r="A97" t="s">
        <v>479</v>
      </c>
      <c r="B97" t="s">
        <v>17</v>
      </c>
      <c r="C97" t="s">
        <v>134</v>
      </c>
      <c r="D97">
        <v>15</v>
      </c>
      <c r="F97">
        <v>1.9</v>
      </c>
      <c r="G97">
        <v>3500</v>
      </c>
      <c r="H97">
        <v>650</v>
      </c>
    </row>
    <row r="98" spans="1:16" x14ac:dyDescent="0.2">
      <c r="A98" t="s">
        <v>479</v>
      </c>
      <c r="B98" t="s">
        <v>17</v>
      </c>
      <c r="C98" t="s">
        <v>135</v>
      </c>
      <c r="D98">
        <v>13.3</v>
      </c>
      <c r="F98">
        <v>1.7</v>
      </c>
      <c r="G98">
        <v>3300</v>
      </c>
      <c r="H98">
        <v>600</v>
      </c>
    </row>
    <row r="99" spans="1:16" x14ac:dyDescent="0.2">
      <c r="A99" t="s">
        <v>479</v>
      </c>
      <c r="B99" t="s">
        <v>17</v>
      </c>
      <c r="C99" t="s">
        <v>136</v>
      </c>
      <c r="D99">
        <v>11.7</v>
      </c>
      <c r="F99">
        <v>1.5</v>
      </c>
      <c r="G99">
        <v>3000</v>
      </c>
      <c r="H99">
        <v>550</v>
      </c>
    </row>
    <row r="100" spans="1:16" x14ac:dyDescent="0.2">
      <c r="A100" t="s">
        <v>479</v>
      </c>
      <c r="B100" t="s">
        <v>17</v>
      </c>
      <c r="C100" t="s">
        <v>137</v>
      </c>
      <c r="D100">
        <v>10</v>
      </c>
      <c r="F100">
        <v>1.3</v>
      </c>
      <c r="G100">
        <v>2600</v>
      </c>
      <c r="H100">
        <v>550</v>
      </c>
    </row>
    <row r="101" spans="1:16" x14ac:dyDescent="0.2">
      <c r="A101" t="s">
        <v>479</v>
      </c>
      <c r="B101" t="s">
        <v>17</v>
      </c>
      <c r="C101" t="s">
        <v>138</v>
      </c>
      <c r="D101">
        <v>8.3000000000000007</v>
      </c>
      <c r="F101">
        <v>1.2</v>
      </c>
      <c r="G101">
        <v>2400</v>
      </c>
      <c r="H101">
        <v>500</v>
      </c>
    </row>
    <row r="102" spans="1:16" x14ac:dyDescent="0.2">
      <c r="A102" t="s">
        <v>479</v>
      </c>
      <c r="B102" t="s">
        <v>17</v>
      </c>
      <c r="C102" t="s">
        <v>139</v>
      </c>
      <c r="D102">
        <v>7.5</v>
      </c>
      <c r="F102">
        <v>1</v>
      </c>
      <c r="G102">
        <v>2100</v>
      </c>
      <c r="H102">
        <v>500</v>
      </c>
    </row>
    <row r="103" spans="1:16" x14ac:dyDescent="0.2">
      <c r="A103" t="s">
        <v>479</v>
      </c>
      <c r="B103" t="s">
        <v>18</v>
      </c>
      <c r="C103" t="s">
        <v>140</v>
      </c>
      <c r="D103">
        <v>16.5</v>
      </c>
      <c r="F103">
        <v>1.9</v>
      </c>
      <c r="G103">
        <v>4400</v>
      </c>
      <c r="H103">
        <v>650</v>
      </c>
    </row>
    <row r="104" spans="1:16" x14ac:dyDescent="0.2">
      <c r="A104" t="s">
        <v>479</v>
      </c>
      <c r="B104" t="s">
        <v>18</v>
      </c>
      <c r="C104" t="s">
        <v>141</v>
      </c>
      <c r="D104">
        <v>15</v>
      </c>
      <c r="F104">
        <v>1.7</v>
      </c>
      <c r="G104">
        <v>4100</v>
      </c>
      <c r="H104">
        <v>600</v>
      </c>
    </row>
    <row r="105" spans="1:16" x14ac:dyDescent="0.2">
      <c r="A105" t="s">
        <v>479</v>
      </c>
      <c r="B105" t="s">
        <v>18</v>
      </c>
      <c r="C105" t="s">
        <v>142</v>
      </c>
      <c r="D105">
        <v>13.3</v>
      </c>
      <c r="F105">
        <v>1.7</v>
      </c>
      <c r="G105">
        <v>3500</v>
      </c>
      <c r="H105">
        <v>550</v>
      </c>
    </row>
    <row r="106" spans="1:16" x14ac:dyDescent="0.2">
      <c r="A106" t="s">
        <v>479</v>
      </c>
      <c r="B106" t="s">
        <v>18</v>
      </c>
      <c r="C106" t="s">
        <v>143</v>
      </c>
      <c r="D106">
        <v>12.5</v>
      </c>
      <c r="F106">
        <v>1.7</v>
      </c>
      <c r="G106">
        <v>3300</v>
      </c>
      <c r="H106">
        <v>550</v>
      </c>
    </row>
    <row r="107" spans="1:16" x14ac:dyDescent="0.2">
      <c r="A107" t="s">
        <v>479</v>
      </c>
      <c r="B107" t="s">
        <v>18</v>
      </c>
      <c r="C107" t="s">
        <v>144</v>
      </c>
      <c r="D107">
        <v>11.7</v>
      </c>
      <c r="F107">
        <v>1.7</v>
      </c>
      <c r="G107">
        <v>3100</v>
      </c>
      <c r="H107">
        <v>500</v>
      </c>
    </row>
    <row r="108" spans="1:16" x14ac:dyDescent="0.2">
      <c r="A108" t="s">
        <v>479</v>
      </c>
      <c r="B108" t="s">
        <v>18</v>
      </c>
      <c r="C108" t="s">
        <v>145</v>
      </c>
      <c r="D108">
        <v>10</v>
      </c>
      <c r="F108">
        <v>1.7</v>
      </c>
      <c r="G108">
        <v>2800</v>
      </c>
      <c r="H108">
        <v>500</v>
      </c>
    </row>
    <row r="109" spans="1:16" x14ac:dyDescent="0.2">
      <c r="A109" t="s">
        <v>479</v>
      </c>
      <c r="B109" t="s">
        <v>19</v>
      </c>
      <c r="C109" t="s">
        <v>146</v>
      </c>
      <c r="D109">
        <v>4.5999999999999996</v>
      </c>
      <c r="E109">
        <v>7.3</v>
      </c>
      <c r="F109">
        <v>1.9</v>
      </c>
      <c r="G109">
        <v>3800</v>
      </c>
      <c r="H109">
        <v>1150</v>
      </c>
      <c r="P109">
        <v>1600</v>
      </c>
    </row>
    <row r="110" spans="1:16" x14ac:dyDescent="0.2">
      <c r="A110" t="s">
        <v>479</v>
      </c>
      <c r="B110" t="s">
        <v>19</v>
      </c>
      <c r="C110" t="s">
        <v>147</v>
      </c>
      <c r="D110">
        <v>4.4000000000000004</v>
      </c>
      <c r="E110">
        <v>7.3</v>
      </c>
      <c r="F110">
        <v>1.8</v>
      </c>
      <c r="G110">
        <v>3800</v>
      </c>
      <c r="H110">
        <v>1150</v>
      </c>
      <c r="P110">
        <v>1600</v>
      </c>
    </row>
    <row r="111" spans="1:16" x14ac:dyDescent="0.2">
      <c r="A111" t="s">
        <v>479</v>
      </c>
      <c r="B111" t="s">
        <v>19</v>
      </c>
      <c r="C111" t="s">
        <v>148</v>
      </c>
      <c r="D111">
        <v>4.4000000000000004</v>
      </c>
      <c r="E111">
        <v>7.3</v>
      </c>
      <c r="F111">
        <v>1.7</v>
      </c>
      <c r="G111">
        <v>3800</v>
      </c>
      <c r="H111">
        <v>1150</v>
      </c>
      <c r="P111">
        <v>1600</v>
      </c>
    </row>
    <row r="112" spans="1:16" x14ac:dyDescent="0.2">
      <c r="A112" t="s">
        <v>479</v>
      </c>
      <c r="B112" t="s">
        <v>19</v>
      </c>
      <c r="C112" t="s">
        <v>149</v>
      </c>
      <c r="D112">
        <v>4.3</v>
      </c>
      <c r="E112">
        <v>7.3</v>
      </c>
      <c r="F112">
        <v>1.6</v>
      </c>
      <c r="G112">
        <v>3800</v>
      </c>
      <c r="H112">
        <v>1150</v>
      </c>
      <c r="P112">
        <v>1600</v>
      </c>
    </row>
    <row r="113" spans="1:16" x14ac:dyDescent="0.2">
      <c r="A113" t="s">
        <v>479</v>
      </c>
      <c r="B113" t="s">
        <v>19</v>
      </c>
      <c r="C113" t="s">
        <v>150</v>
      </c>
      <c r="D113">
        <v>4.0999999999999996</v>
      </c>
      <c r="E113">
        <v>7.3</v>
      </c>
      <c r="F113">
        <v>0.7</v>
      </c>
      <c r="G113">
        <v>3000</v>
      </c>
      <c r="H113">
        <v>1150</v>
      </c>
      <c r="P113">
        <v>600</v>
      </c>
    </row>
    <row r="114" spans="1:16" x14ac:dyDescent="0.2">
      <c r="A114" t="s">
        <v>479</v>
      </c>
      <c r="B114" t="s">
        <v>19</v>
      </c>
      <c r="C114" t="s">
        <v>151</v>
      </c>
      <c r="D114">
        <v>4.0999999999999996</v>
      </c>
      <c r="E114">
        <v>7.3</v>
      </c>
      <c r="F114">
        <v>0.6</v>
      </c>
      <c r="G114">
        <v>3000</v>
      </c>
      <c r="H114">
        <v>1150</v>
      </c>
      <c r="P114">
        <v>600</v>
      </c>
    </row>
    <row r="115" spans="1:16" x14ac:dyDescent="0.2">
      <c r="A115" t="s">
        <v>479</v>
      </c>
      <c r="B115" t="s">
        <v>19</v>
      </c>
      <c r="C115" t="s">
        <v>152</v>
      </c>
      <c r="D115">
        <v>3.7</v>
      </c>
      <c r="E115">
        <v>7.3</v>
      </c>
      <c r="F115">
        <v>0.6</v>
      </c>
      <c r="G115">
        <v>3000</v>
      </c>
      <c r="H115">
        <v>1150</v>
      </c>
      <c r="P115">
        <v>600</v>
      </c>
    </row>
    <row r="116" spans="1:16" x14ac:dyDescent="0.2">
      <c r="A116" t="s">
        <v>479</v>
      </c>
      <c r="B116" t="s">
        <v>19</v>
      </c>
      <c r="C116" t="s">
        <v>153</v>
      </c>
      <c r="D116">
        <v>3.1</v>
      </c>
      <c r="E116">
        <v>6.9</v>
      </c>
      <c r="F116">
        <v>0.6</v>
      </c>
      <c r="G116">
        <v>3000</v>
      </c>
      <c r="H116">
        <v>1150</v>
      </c>
      <c r="P116">
        <v>600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9D0A-1027-454C-9A7E-A4FEF5382CDB}">
  <dimension ref="A1:GG46"/>
  <sheetViews>
    <sheetView workbookViewId="0">
      <selection sqref="A1:GG46"/>
    </sheetView>
  </sheetViews>
  <sheetFormatPr baseColWidth="10" defaultRowHeight="16" x14ac:dyDescent="0.2"/>
  <sheetData>
    <row r="1" spans="1:189" x14ac:dyDescent="0.2">
      <c r="A1" s="78" t="s">
        <v>214</v>
      </c>
      <c r="B1" s="78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/>
      <c r="FF1" s="79"/>
      <c r="FG1" s="79"/>
      <c r="FH1" s="79"/>
      <c r="FI1" s="79"/>
      <c r="FJ1" s="79"/>
      <c r="FK1" s="79"/>
      <c r="FL1" s="79"/>
      <c r="FM1" s="79"/>
      <c r="FN1" s="79"/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</row>
    <row r="2" spans="1:189" x14ac:dyDescent="0.2">
      <c r="A2" s="80" t="s">
        <v>215</v>
      </c>
      <c r="B2" s="81">
        <v>1</v>
      </c>
      <c r="C2" s="80"/>
      <c r="D2" s="82"/>
      <c r="E2" s="83" t="s">
        <v>216</v>
      </c>
      <c r="F2" s="83" t="s">
        <v>217</v>
      </c>
      <c r="G2" s="83" t="s">
        <v>218</v>
      </c>
      <c r="H2" s="83" t="s">
        <v>219</v>
      </c>
      <c r="I2" s="83" t="s">
        <v>220</v>
      </c>
      <c r="J2" s="83" t="s">
        <v>221</v>
      </c>
      <c r="K2" s="84" t="s">
        <v>222</v>
      </c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5"/>
      <c r="EP2" s="85"/>
      <c r="EQ2" s="85"/>
      <c r="ER2" s="85"/>
      <c r="ES2" s="85"/>
      <c r="ET2" s="85"/>
      <c r="EU2" s="85"/>
      <c r="EV2" s="85"/>
      <c r="EW2" s="85"/>
      <c r="EX2" s="85"/>
      <c r="EY2" s="85"/>
      <c r="EZ2" s="85"/>
      <c r="FA2" s="85"/>
      <c r="FB2" s="85"/>
      <c r="FC2" s="85"/>
      <c r="FD2" s="85"/>
      <c r="FE2" s="85"/>
      <c r="FF2" s="85"/>
      <c r="FG2" s="85"/>
      <c r="FH2" s="85"/>
      <c r="FI2" s="85"/>
      <c r="FJ2" s="85"/>
      <c r="FK2" s="85"/>
      <c r="FL2" s="85"/>
      <c r="FM2" s="85"/>
      <c r="FN2" s="85"/>
      <c r="FO2" s="85"/>
      <c r="FP2" s="85"/>
      <c r="FQ2" s="85"/>
      <c r="FR2" s="85"/>
      <c r="FS2" s="85"/>
      <c r="FT2" s="85"/>
      <c r="FU2" s="85"/>
      <c r="FV2" s="85"/>
      <c r="FW2" s="85"/>
      <c r="FX2" s="85"/>
      <c r="FY2" s="85"/>
      <c r="FZ2" s="85"/>
      <c r="GA2" s="85"/>
      <c r="GB2" s="85"/>
      <c r="GC2" s="85"/>
      <c r="GD2" s="85"/>
      <c r="GE2" s="85"/>
      <c r="GF2" s="85"/>
      <c r="GG2" s="85"/>
    </row>
    <row r="3" spans="1:189" x14ac:dyDescent="0.2">
      <c r="A3" s="85" t="s">
        <v>223</v>
      </c>
      <c r="B3" s="86">
        <v>2</v>
      </c>
      <c r="C3" s="85" t="s">
        <v>224</v>
      </c>
      <c r="D3" s="87" t="s">
        <v>160</v>
      </c>
      <c r="E3" s="88">
        <v>240</v>
      </c>
      <c r="F3" s="88">
        <v>320</v>
      </c>
      <c r="G3" s="88">
        <v>300</v>
      </c>
      <c r="H3" s="88">
        <v>400</v>
      </c>
      <c r="I3" s="88">
        <v>480</v>
      </c>
      <c r="J3" s="88">
        <v>640</v>
      </c>
      <c r="K3" s="89">
        <v>900</v>
      </c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5"/>
      <c r="DE3" s="85"/>
      <c r="DF3" s="85"/>
      <c r="DG3" s="85"/>
      <c r="DH3" s="85"/>
      <c r="DI3" s="85"/>
      <c r="DJ3" s="85"/>
      <c r="DK3" s="85"/>
      <c r="DL3" s="85"/>
      <c r="DM3" s="85"/>
      <c r="DN3" s="85"/>
      <c r="DO3" s="85"/>
      <c r="DP3" s="85"/>
      <c r="DQ3" s="85"/>
      <c r="DR3" s="85"/>
      <c r="DS3" s="85"/>
      <c r="DT3" s="85"/>
      <c r="DU3" s="85"/>
      <c r="DV3" s="85"/>
      <c r="DW3" s="85"/>
      <c r="DX3" s="85"/>
      <c r="DY3" s="85"/>
      <c r="DZ3" s="85"/>
      <c r="EA3" s="85"/>
      <c r="EB3" s="85"/>
      <c r="EC3" s="85"/>
      <c r="ED3" s="85"/>
      <c r="EE3" s="85"/>
      <c r="EF3" s="85"/>
      <c r="EG3" s="85"/>
      <c r="EH3" s="85"/>
      <c r="EI3" s="85"/>
      <c r="EJ3" s="85"/>
      <c r="EK3" s="85"/>
      <c r="EL3" s="85"/>
      <c r="EM3" s="85"/>
      <c r="EN3" s="85"/>
      <c r="EO3" s="85"/>
      <c r="EP3" s="85"/>
      <c r="EQ3" s="85"/>
      <c r="ER3" s="85"/>
      <c r="ES3" s="85"/>
      <c r="ET3" s="85"/>
      <c r="EU3" s="85"/>
      <c r="EV3" s="85"/>
      <c r="EW3" s="85"/>
      <c r="EX3" s="85"/>
      <c r="EY3" s="85"/>
      <c r="EZ3" s="85"/>
      <c r="FA3" s="85"/>
      <c r="FB3" s="85"/>
      <c r="FC3" s="85"/>
      <c r="FD3" s="85"/>
      <c r="FE3" s="85"/>
      <c r="FF3" s="85"/>
      <c r="FG3" s="85"/>
      <c r="FH3" s="85"/>
      <c r="FI3" s="85"/>
      <c r="FJ3" s="85"/>
      <c r="FK3" s="85"/>
      <c r="FL3" s="85"/>
      <c r="FM3" s="85"/>
      <c r="FN3" s="85"/>
      <c r="FO3" s="85"/>
      <c r="FP3" s="85"/>
      <c r="FQ3" s="85"/>
      <c r="FR3" s="85"/>
      <c r="FS3" s="85"/>
      <c r="FT3" s="85"/>
      <c r="FU3" s="85"/>
      <c r="FV3" s="85"/>
      <c r="FW3" s="85"/>
      <c r="FX3" s="85"/>
      <c r="FY3" s="85"/>
      <c r="FZ3" s="85"/>
      <c r="GA3" s="85"/>
      <c r="GB3" s="85"/>
      <c r="GC3" s="85"/>
      <c r="GD3" s="85"/>
      <c r="GE3" s="85"/>
      <c r="GF3" s="85"/>
      <c r="GG3" s="85"/>
    </row>
    <row r="4" spans="1:189" x14ac:dyDescent="0.2">
      <c r="A4" s="85" t="s">
        <v>225</v>
      </c>
      <c r="B4" s="86">
        <v>3</v>
      </c>
      <c r="C4" s="85" t="s">
        <v>226</v>
      </c>
      <c r="D4" s="87" t="s">
        <v>160</v>
      </c>
      <c r="E4" s="88">
        <v>400</v>
      </c>
      <c r="F4" s="88">
        <v>400</v>
      </c>
      <c r="G4" s="88">
        <v>500</v>
      </c>
      <c r="H4" s="88">
        <v>500</v>
      </c>
      <c r="I4" s="88">
        <v>600</v>
      </c>
      <c r="J4" s="88">
        <v>800</v>
      </c>
      <c r="K4" s="89">
        <v>1000</v>
      </c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5"/>
      <c r="DD4" s="85"/>
      <c r="DE4" s="85"/>
      <c r="DF4" s="85"/>
      <c r="DG4" s="85"/>
      <c r="DH4" s="85"/>
      <c r="DI4" s="85"/>
      <c r="DJ4" s="85"/>
      <c r="DK4" s="85"/>
      <c r="DL4" s="85"/>
      <c r="DM4" s="85"/>
      <c r="DN4" s="85"/>
      <c r="DO4" s="85"/>
      <c r="DP4" s="85"/>
      <c r="DQ4" s="85"/>
      <c r="DR4" s="85"/>
      <c r="DS4" s="85"/>
      <c r="DT4" s="85"/>
      <c r="DU4" s="85"/>
      <c r="DV4" s="85"/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85"/>
      <c r="GD4" s="85"/>
      <c r="GE4" s="85"/>
      <c r="GF4" s="85"/>
      <c r="GG4" s="85"/>
    </row>
    <row r="5" spans="1:18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</row>
    <row r="6" spans="1:18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</row>
    <row r="7" spans="1:189" x14ac:dyDescent="0.2">
      <c r="A7" s="90" t="s">
        <v>227</v>
      </c>
      <c r="B7" s="90"/>
      <c r="C7" s="90"/>
      <c r="D7" s="90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  <c r="GD7" s="91"/>
      <c r="GE7" s="91"/>
      <c r="GF7" s="91"/>
      <c r="GG7" s="91"/>
    </row>
    <row r="8" spans="1:189" x14ac:dyDescent="0.2">
      <c r="A8" s="92" t="s">
        <v>228</v>
      </c>
      <c r="B8" s="93">
        <v>1</v>
      </c>
      <c r="C8" s="92"/>
      <c r="D8" s="94"/>
      <c r="E8" s="95" t="s">
        <v>229</v>
      </c>
      <c r="F8" s="95" t="s">
        <v>230</v>
      </c>
      <c r="G8" s="96" t="s">
        <v>231</v>
      </c>
      <c r="H8" s="96" t="s">
        <v>232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</row>
    <row r="9" spans="1:189" x14ac:dyDescent="0.2">
      <c r="A9" s="97" t="s">
        <v>223</v>
      </c>
      <c r="B9" s="98">
        <v>2</v>
      </c>
      <c r="C9" s="97" t="s">
        <v>233</v>
      </c>
      <c r="D9" s="99" t="s">
        <v>160</v>
      </c>
      <c r="E9" s="100">
        <v>235</v>
      </c>
      <c r="F9" s="100">
        <v>275</v>
      </c>
      <c r="G9" s="101">
        <v>355</v>
      </c>
      <c r="H9" s="101">
        <v>440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</row>
    <row r="10" spans="1:189" x14ac:dyDescent="0.2">
      <c r="A10" s="97" t="s">
        <v>225</v>
      </c>
      <c r="B10" s="98">
        <v>3</v>
      </c>
      <c r="C10" s="97" t="s">
        <v>234</v>
      </c>
      <c r="D10" s="99" t="s">
        <v>160</v>
      </c>
      <c r="E10" s="100">
        <v>360</v>
      </c>
      <c r="F10" s="100">
        <v>430</v>
      </c>
      <c r="G10" s="101">
        <v>490</v>
      </c>
      <c r="H10" s="101">
        <v>550</v>
      </c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97"/>
      <c r="EF10" s="97"/>
      <c r="EG10" s="97"/>
      <c r="EH10" s="97"/>
      <c r="EI10" s="97"/>
      <c r="EJ10" s="97"/>
      <c r="EK10" s="97"/>
      <c r="EL10" s="97"/>
      <c r="EM10" s="97"/>
      <c r="EN10" s="97"/>
      <c r="EO10" s="97"/>
      <c r="EP10" s="97"/>
      <c r="EQ10" s="97"/>
      <c r="ER10" s="97"/>
      <c r="ES10" s="97"/>
      <c r="ET10" s="97"/>
      <c r="EU10" s="97"/>
      <c r="EV10" s="97"/>
      <c r="EW10" s="97"/>
      <c r="EX10" s="97"/>
      <c r="EY10" s="97"/>
      <c r="EZ10" s="97"/>
      <c r="FA10" s="97"/>
      <c r="FB10" s="97"/>
      <c r="FC10" s="97"/>
      <c r="FD10" s="97"/>
      <c r="FE10" s="97"/>
      <c r="FF10" s="97"/>
      <c r="FG10" s="97"/>
      <c r="FH10" s="97"/>
      <c r="FI10" s="97"/>
      <c r="FJ10" s="97"/>
      <c r="FK10" s="97"/>
      <c r="FL10" s="97"/>
      <c r="FM10" s="97"/>
      <c r="FN10" s="97"/>
      <c r="FO10" s="97"/>
      <c r="FP10" s="97"/>
      <c r="FQ10" s="97"/>
      <c r="FR10" s="97"/>
      <c r="FS10" s="97"/>
      <c r="FT10" s="97"/>
      <c r="FU10" s="97"/>
      <c r="FV10" s="97"/>
      <c r="FW10" s="97"/>
      <c r="FX10" s="97"/>
      <c r="FY10" s="97"/>
      <c r="FZ10" s="97"/>
      <c r="GA10" s="97"/>
      <c r="GB10" s="97"/>
      <c r="GC10" s="97"/>
      <c r="GD10" s="97"/>
      <c r="GE10" s="97"/>
      <c r="GF10" s="97"/>
      <c r="GG10" s="97"/>
    </row>
    <row r="11" spans="1:18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</row>
    <row r="12" spans="1:18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</row>
    <row r="13" spans="1:189" x14ac:dyDescent="0.2">
      <c r="A13" s="102" t="s">
        <v>235</v>
      </c>
      <c r="B13" s="102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103"/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3"/>
      <c r="DZ13" s="103"/>
      <c r="EA13" s="103"/>
      <c r="EB13" s="103"/>
      <c r="EC13" s="103"/>
      <c r="ED13" s="103"/>
      <c r="EE13" s="103"/>
      <c r="EF13" s="103"/>
      <c r="EG13" s="103"/>
      <c r="EH13" s="103"/>
      <c r="EI13" s="103"/>
      <c r="EJ13" s="103"/>
      <c r="EK13" s="103"/>
      <c r="EL13" s="103"/>
      <c r="EM13" s="103"/>
      <c r="EN13" s="103"/>
      <c r="EO13" s="103"/>
      <c r="EP13" s="103"/>
      <c r="EQ13" s="103"/>
      <c r="ER13" s="103"/>
      <c r="ES13" s="103"/>
      <c r="ET13" s="103"/>
      <c r="EU13" s="103"/>
      <c r="EV13" s="103"/>
      <c r="EW13" s="103"/>
      <c r="EX13" s="103"/>
      <c r="EY13" s="103"/>
      <c r="EZ13" s="103"/>
      <c r="FA13" s="103"/>
      <c r="FB13" s="103"/>
      <c r="FC13" s="103"/>
      <c r="FD13" s="103"/>
      <c r="FE13" s="103"/>
      <c r="FF13" s="103"/>
      <c r="FG13" s="103"/>
      <c r="FH13" s="103"/>
      <c r="FI13" s="103"/>
      <c r="FJ13" s="103"/>
      <c r="FK13" s="103"/>
      <c r="FL13" s="103"/>
      <c r="FM13" s="103"/>
      <c r="FN13" s="103"/>
      <c r="FO13" s="103"/>
      <c r="FP13" s="103"/>
      <c r="FQ13" s="103"/>
      <c r="FR13" s="103"/>
      <c r="FS13" s="103"/>
      <c r="FT13" s="103"/>
      <c r="FU13" s="103"/>
      <c r="FV13" s="103"/>
      <c r="FW13" s="103"/>
      <c r="FX13" s="103"/>
      <c r="FY13" s="103"/>
      <c r="FZ13" s="103"/>
      <c r="GA13" s="103"/>
      <c r="GB13" s="103"/>
      <c r="GC13" s="103"/>
      <c r="GD13" s="103"/>
      <c r="GE13" s="103"/>
      <c r="GF13" s="103"/>
      <c r="GG13" s="103"/>
    </row>
    <row r="14" spans="1:189" x14ac:dyDescent="0.2">
      <c r="A14" s="104" t="s">
        <v>236</v>
      </c>
      <c r="B14" s="105">
        <v>1</v>
      </c>
      <c r="C14" s="104" t="s">
        <v>237</v>
      </c>
      <c r="D14" s="106"/>
      <c r="E14" s="107">
        <v>12</v>
      </c>
      <c r="F14" s="107">
        <v>16</v>
      </c>
      <c r="G14" s="107">
        <v>20</v>
      </c>
      <c r="H14" s="107">
        <v>22</v>
      </c>
      <c r="I14" s="108" t="s">
        <v>238</v>
      </c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  <c r="EN14" s="109"/>
      <c r="EO14" s="109"/>
      <c r="EP14" s="109"/>
      <c r="EQ14" s="109"/>
      <c r="ER14" s="109"/>
      <c r="ES14" s="109"/>
      <c r="ET14" s="109"/>
      <c r="EU14" s="109"/>
      <c r="EV14" s="109"/>
      <c r="EW14" s="109"/>
      <c r="EX14" s="109"/>
      <c r="EY14" s="109"/>
      <c r="EZ14" s="109"/>
      <c r="FA14" s="109"/>
      <c r="FB14" s="109"/>
      <c r="FC14" s="109"/>
      <c r="FD14" s="109"/>
      <c r="FE14" s="109"/>
      <c r="FF14" s="109"/>
      <c r="FG14" s="109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  <c r="FX14" s="109"/>
      <c r="FY14" s="109"/>
      <c r="FZ14" s="109"/>
      <c r="GA14" s="109"/>
      <c r="GB14" s="109"/>
      <c r="GC14" s="109"/>
      <c r="GD14" s="109"/>
      <c r="GE14" s="109"/>
      <c r="GF14" s="109"/>
      <c r="GG14" s="109"/>
    </row>
    <row r="15" spans="1:189" x14ac:dyDescent="0.2">
      <c r="A15" s="109" t="s">
        <v>239</v>
      </c>
      <c r="B15" s="110">
        <v>2</v>
      </c>
      <c r="C15" s="109" t="s">
        <v>240</v>
      </c>
      <c r="D15" s="111" t="s">
        <v>241</v>
      </c>
      <c r="E15" s="112">
        <v>14</v>
      </c>
      <c r="F15" s="112">
        <v>18</v>
      </c>
      <c r="G15" s="112">
        <v>22</v>
      </c>
      <c r="H15" s="112">
        <v>25</v>
      </c>
      <c r="I15" s="113">
        <v>27</v>
      </c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9"/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09"/>
      <c r="BY15" s="109"/>
      <c r="BZ15" s="109"/>
      <c r="CA15" s="109"/>
      <c r="CB15" s="109"/>
      <c r="CC15" s="109"/>
      <c r="CD15" s="109"/>
      <c r="CE15" s="109"/>
      <c r="CF15" s="109"/>
      <c r="CG15" s="109"/>
      <c r="CH15" s="109"/>
      <c r="CI15" s="109"/>
      <c r="CJ15" s="109"/>
      <c r="CK15" s="109"/>
      <c r="CL15" s="109"/>
      <c r="CM15" s="109"/>
      <c r="CN15" s="109"/>
      <c r="CO15" s="109"/>
      <c r="CP15" s="109"/>
      <c r="CQ15" s="109"/>
      <c r="CR15" s="109"/>
      <c r="CS15" s="109"/>
      <c r="CT15" s="109"/>
      <c r="CU15" s="109"/>
      <c r="CV15" s="109"/>
      <c r="CW15" s="109"/>
      <c r="CX15" s="109"/>
      <c r="CY15" s="109"/>
      <c r="CZ15" s="109"/>
      <c r="DA15" s="109"/>
      <c r="DB15" s="109"/>
      <c r="DC15" s="109"/>
      <c r="DD15" s="109"/>
      <c r="DE15" s="109"/>
      <c r="DF15" s="109"/>
      <c r="DG15" s="109"/>
      <c r="DH15" s="109"/>
      <c r="DI15" s="109"/>
      <c r="DJ15" s="109"/>
      <c r="DK15" s="109"/>
      <c r="DL15" s="109"/>
      <c r="DM15" s="109"/>
      <c r="DN15" s="109"/>
      <c r="DO15" s="109"/>
      <c r="DP15" s="109"/>
      <c r="DQ15" s="109"/>
      <c r="DR15" s="109"/>
      <c r="DS15" s="109"/>
      <c r="DT15" s="109"/>
      <c r="DU15" s="109"/>
      <c r="DV15" s="109"/>
      <c r="DW15" s="109"/>
      <c r="DX15" s="109"/>
      <c r="DY15" s="109"/>
      <c r="DZ15" s="109"/>
      <c r="EA15" s="109"/>
      <c r="EB15" s="109"/>
      <c r="EC15" s="109"/>
      <c r="ED15" s="109"/>
      <c r="EE15" s="109"/>
      <c r="EF15" s="109"/>
      <c r="EG15" s="109"/>
      <c r="EH15" s="109"/>
      <c r="EI15" s="109"/>
      <c r="EJ15" s="109"/>
      <c r="EK15" s="109"/>
      <c r="EL15" s="109"/>
      <c r="EM15" s="109"/>
      <c r="EN15" s="109"/>
      <c r="EO15" s="109"/>
      <c r="EP15" s="109"/>
      <c r="EQ15" s="109"/>
      <c r="ER15" s="109"/>
      <c r="ES15" s="109"/>
      <c r="ET15" s="109"/>
      <c r="EU15" s="109"/>
      <c r="EV15" s="109"/>
      <c r="EW15" s="109"/>
      <c r="EX15" s="109"/>
      <c r="EY15" s="109"/>
      <c r="EZ15" s="109"/>
      <c r="FA15" s="109"/>
      <c r="FB15" s="109"/>
      <c r="FC15" s="109"/>
      <c r="FD15" s="109"/>
      <c r="FE15" s="109"/>
      <c r="FF15" s="109"/>
      <c r="FG15" s="109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  <c r="FX15" s="109"/>
      <c r="FY15" s="109"/>
      <c r="FZ15" s="109"/>
      <c r="GA15" s="109"/>
      <c r="GB15" s="109"/>
      <c r="GC15" s="109"/>
      <c r="GD15" s="109"/>
      <c r="GE15" s="109"/>
      <c r="GF15" s="109"/>
      <c r="GG15" s="109"/>
    </row>
    <row r="16" spans="1:189" x14ac:dyDescent="0.2">
      <c r="A16" s="109" t="s">
        <v>242</v>
      </c>
      <c r="B16" s="110">
        <v>3</v>
      </c>
      <c r="C16" s="109" t="s">
        <v>243</v>
      </c>
      <c r="D16" s="111" t="s">
        <v>241</v>
      </c>
      <c r="E16" s="112">
        <v>58</v>
      </c>
      <c r="F16" s="112">
        <v>68</v>
      </c>
      <c r="G16" s="112">
        <v>80</v>
      </c>
      <c r="H16" s="112">
        <v>92</v>
      </c>
      <c r="I16" s="113">
        <v>105</v>
      </c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09"/>
      <c r="BI16" s="109"/>
      <c r="BJ16" s="109"/>
      <c r="BK16" s="109"/>
      <c r="BL16" s="109"/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09"/>
      <c r="BY16" s="109"/>
      <c r="BZ16" s="109"/>
      <c r="CA16" s="109"/>
      <c r="CB16" s="109"/>
      <c r="CC16" s="109"/>
      <c r="CD16" s="109"/>
      <c r="CE16" s="109"/>
      <c r="CF16" s="109"/>
      <c r="CG16" s="109"/>
      <c r="CH16" s="109"/>
      <c r="CI16" s="109"/>
      <c r="CJ16" s="109"/>
      <c r="CK16" s="109"/>
      <c r="CL16" s="109"/>
      <c r="CM16" s="109"/>
      <c r="CN16" s="109"/>
      <c r="CO16" s="109"/>
      <c r="CP16" s="109"/>
      <c r="CQ16" s="109"/>
      <c r="CR16" s="109"/>
      <c r="CS16" s="109"/>
      <c r="CT16" s="109"/>
      <c r="CU16" s="109"/>
      <c r="CV16" s="109"/>
      <c r="CW16" s="109"/>
      <c r="CX16" s="109"/>
      <c r="CY16" s="109"/>
      <c r="CZ16" s="109"/>
      <c r="DA16" s="109"/>
      <c r="DB16" s="109"/>
      <c r="DC16" s="109"/>
      <c r="DD16" s="109"/>
      <c r="DE16" s="109"/>
      <c r="DF16" s="109"/>
      <c r="DG16" s="109"/>
      <c r="DH16" s="109"/>
      <c r="DI16" s="109"/>
      <c r="DJ16" s="109"/>
      <c r="DK16" s="109"/>
      <c r="DL16" s="109"/>
      <c r="DM16" s="109"/>
      <c r="DN16" s="109"/>
      <c r="DO16" s="109"/>
      <c r="DP16" s="109"/>
      <c r="DQ16" s="109"/>
      <c r="DR16" s="109"/>
      <c r="DS16" s="109"/>
      <c r="DT16" s="109"/>
      <c r="DU16" s="109"/>
      <c r="DV16" s="109"/>
      <c r="DW16" s="109"/>
      <c r="DX16" s="109"/>
      <c r="DY16" s="109"/>
      <c r="DZ16" s="109"/>
      <c r="EA16" s="109"/>
      <c r="EB16" s="109"/>
      <c r="EC16" s="109"/>
      <c r="ED16" s="109"/>
      <c r="EE16" s="109"/>
      <c r="EF16" s="109"/>
      <c r="EG16" s="109"/>
      <c r="EH16" s="109"/>
      <c r="EI16" s="109"/>
      <c r="EJ16" s="109"/>
      <c r="EK16" s="109"/>
      <c r="EL16" s="109"/>
      <c r="EM16" s="109"/>
      <c r="EN16" s="109"/>
      <c r="EO16" s="109"/>
      <c r="EP16" s="109"/>
      <c r="EQ16" s="109"/>
      <c r="ER16" s="109"/>
      <c r="ES16" s="109"/>
      <c r="ET16" s="109"/>
      <c r="EU16" s="109"/>
      <c r="EV16" s="109"/>
      <c r="EW16" s="109"/>
      <c r="EX16" s="109"/>
      <c r="EY16" s="109"/>
      <c r="EZ16" s="109"/>
      <c r="FA16" s="109"/>
      <c r="FB16" s="109"/>
      <c r="FC16" s="109"/>
      <c r="FD16" s="109"/>
      <c r="FE16" s="109"/>
      <c r="FF16" s="109"/>
      <c r="FG16" s="109"/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  <c r="FX16" s="109"/>
      <c r="FY16" s="109"/>
      <c r="FZ16" s="109"/>
      <c r="GA16" s="109"/>
      <c r="GB16" s="109"/>
      <c r="GC16" s="109"/>
      <c r="GD16" s="109"/>
      <c r="GE16" s="109"/>
      <c r="GF16" s="109"/>
      <c r="GG16" s="109"/>
    </row>
    <row r="17" spans="1:189" x14ac:dyDescent="0.2">
      <c r="A17" s="104" t="s">
        <v>244</v>
      </c>
      <c r="B17" s="105">
        <v>4</v>
      </c>
      <c r="C17" s="104" t="s">
        <v>245</v>
      </c>
      <c r="D17" s="106" t="s">
        <v>241</v>
      </c>
      <c r="E17" s="107">
        <v>6</v>
      </c>
      <c r="F17" s="107">
        <v>6</v>
      </c>
      <c r="G17" s="107">
        <v>8</v>
      </c>
      <c r="H17" s="107">
        <v>8</v>
      </c>
      <c r="I17" s="108">
        <v>8</v>
      </c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09"/>
      <c r="BZ17" s="109"/>
      <c r="CA17" s="109"/>
      <c r="CB17" s="109"/>
      <c r="CC17" s="109"/>
      <c r="CD17" s="109"/>
      <c r="CE17" s="109"/>
      <c r="CF17" s="109"/>
      <c r="CG17" s="109"/>
      <c r="CH17" s="109"/>
      <c r="CI17" s="109"/>
      <c r="CJ17" s="109"/>
      <c r="CK17" s="109"/>
      <c r="CL17" s="109"/>
      <c r="CM17" s="109"/>
      <c r="CN17" s="109"/>
      <c r="CO17" s="109"/>
      <c r="CP17" s="109"/>
      <c r="CQ17" s="109"/>
      <c r="CR17" s="109"/>
      <c r="CS17" s="109"/>
      <c r="CT17" s="109"/>
      <c r="CU17" s="109"/>
      <c r="CV17" s="109"/>
      <c r="CW17" s="109"/>
      <c r="CX17" s="109"/>
      <c r="CY17" s="109"/>
      <c r="CZ17" s="109"/>
      <c r="DA17" s="109"/>
      <c r="DB17" s="109"/>
      <c r="DC17" s="109"/>
      <c r="DD17" s="109"/>
      <c r="DE17" s="109"/>
      <c r="DF17" s="109"/>
      <c r="DG17" s="109"/>
      <c r="DH17" s="109"/>
      <c r="DI17" s="109"/>
      <c r="DJ17" s="109"/>
      <c r="DK17" s="109"/>
      <c r="DL17" s="109"/>
      <c r="DM17" s="109"/>
      <c r="DN17" s="109"/>
      <c r="DO17" s="109"/>
      <c r="DP17" s="109"/>
      <c r="DQ17" s="109"/>
      <c r="DR17" s="109"/>
      <c r="DS17" s="109"/>
      <c r="DT17" s="109"/>
      <c r="DU17" s="109"/>
      <c r="DV17" s="109"/>
      <c r="DW17" s="109"/>
      <c r="DX17" s="109"/>
      <c r="DY17" s="109"/>
      <c r="DZ17" s="109"/>
      <c r="EA17" s="109"/>
      <c r="EB17" s="109"/>
      <c r="EC17" s="109"/>
      <c r="ED17" s="109"/>
      <c r="EE17" s="109"/>
      <c r="EF17" s="109"/>
      <c r="EG17" s="109"/>
      <c r="EH17" s="109"/>
      <c r="EI17" s="109"/>
      <c r="EJ17" s="109"/>
      <c r="EK17" s="109"/>
      <c r="EL17" s="109"/>
      <c r="EM17" s="109"/>
      <c r="EN17" s="109"/>
      <c r="EO17" s="109"/>
      <c r="EP17" s="109"/>
      <c r="EQ17" s="109"/>
      <c r="ER17" s="109"/>
      <c r="ES17" s="109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09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  <c r="FX17" s="109"/>
      <c r="FY17" s="109"/>
      <c r="FZ17" s="109"/>
      <c r="GA17" s="109"/>
      <c r="GB17" s="109"/>
      <c r="GC17" s="109"/>
      <c r="GD17" s="109"/>
      <c r="GE17" s="109"/>
      <c r="GF17" s="109"/>
      <c r="GG17" s="109"/>
    </row>
    <row r="18" spans="1:189" x14ac:dyDescent="0.2">
      <c r="A18" s="109" t="s">
        <v>246</v>
      </c>
      <c r="B18" s="110">
        <v>5</v>
      </c>
      <c r="C18" s="109" t="s">
        <v>247</v>
      </c>
      <c r="D18" s="111" t="s">
        <v>248</v>
      </c>
      <c r="E18" s="114">
        <f>PI()/4*E16^2</f>
        <v>2642.079421669016</v>
      </c>
      <c r="F18" s="114">
        <f>PI()/4*F16^2</f>
        <v>3631.6811075498008</v>
      </c>
      <c r="G18" s="114">
        <f>PI()/4*G16^2</f>
        <v>5026.5482457436692</v>
      </c>
      <c r="H18" s="114">
        <f>PI()/4*H16^2</f>
        <v>6647.610054996002</v>
      </c>
      <c r="I18" s="115">
        <f>PI()/4*I16^2</f>
        <v>8659.0147514568671</v>
      </c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09"/>
      <c r="BY18" s="109"/>
      <c r="BZ18" s="109"/>
      <c r="CA18" s="109"/>
      <c r="CB18" s="109"/>
      <c r="CC18" s="109"/>
      <c r="CD18" s="109"/>
      <c r="CE18" s="109"/>
      <c r="CF18" s="109"/>
      <c r="CG18" s="109"/>
      <c r="CH18" s="109"/>
      <c r="CI18" s="109"/>
      <c r="CJ18" s="109"/>
      <c r="CK18" s="109"/>
      <c r="CL18" s="109"/>
      <c r="CM18" s="109"/>
      <c r="CN18" s="109"/>
      <c r="CO18" s="109"/>
      <c r="CP18" s="109"/>
      <c r="CQ18" s="109"/>
      <c r="CR18" s="109"/>
      <c r="CS18" s="109"/>
      <c r="CT18" s="109"/>
      <c r="CU18" s="109"/>
      <c r="CV18" s="109"/>
      <c r="CW18" s="109"/>
      <c r="CX18" s="109"/>
      <c r="CY18" s="109"/>
      <c r="CZ18" s="109"/>
      <c r="DA18" s="109"/>
      <c r="DB18" s="109"/>
      <c r="DC18" s="109"/>
      <c r="DD18" s="109"/>
      <c r="DE18" s="109"/>
      <c r="DF18" s="109"/>
      <c r="DG18" s="109"/>
      <c r="DH18" s="109"/>
      <c r="DI18" s="109"/>
      <c r="DJ18" s="109"/>
      <c r="DK18" s="109"/>
      <c r="DL18" s="109"/>
      <c r="DM18" s="109"/>
      <c r="DN18" s="109"/>
      <c r="DO18" s="109"/>
      <c r="DP18" s="109"/>
      <c r="DQ18" s="109"/>
      <c r="DR18" s="109"/>
      <c r="DS18" s="109"/>
      <c r="DT18" s="109"/>
      <c r="DU18" s="109"/>
      <c r="DV18" s="109"/>
      <c r="DW18" s="109"/>
      <c r="DX18" s="109"/>
      <c r="DY18" s="109"/>
      <c r="DZ18" s="109"/>
      <c r="EA18" s="109"/>
      <c r="EB18" s="109"/>
      <c r="EC18" s="109"/>
      <c r="ED18" s="109"/>
      <c r="EE18" s="109"/>
      <c r="EF18" s="109"/>
      <c r="EG18" s="109"/>
      <c r="EH18" s="109"/>
      <c r="EI18" s="109"/>
      <c r="EJ18" s="109"/>
      <c r="EK18" s="109"/>
      <c r="EL18" s="109"/>
      <c r="EM18" s="109"/>
      <c r="EN18" s="109"/>
      <c r="EO18" s="109"/>
      <c r="EP18" s="109"/>
      <c r="EQ18" s="109"/>
      <c r="ER18" s="109"/>
      <c r="ES18" s="109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09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  <c r="FX18" s="109"/>
      <c r="FY18" s="109"/>
      <c r="FZ18" s="109"/>
      <c r="GA18" s="109"/>
      <c r="GB18" s="109"/>
      <c r="GC18" s="109"/>
      <c r="GD18" s="109"/>
      <c r="GE18" s="109"/>
      <c r="GF18" s="109"/>
      <c r="GG18" s="109"/>
    </row>
    <row r="19" spans="1:189" x14ac:dyDescent="0.2">
      <c r="A19" s="109" t="s">
        <v>249</v>
      </c>
      <c r="B19" s="110">
        <v>6</v>
      </c>
      <c r="C19" s="109" t="s">
        <v>250</v>
      </c>
      <c r="D19" s="111" t="s">
        <v>248</v>
      </c>
      <c r="E19" s="114">
        <f>PI()/4*(E16^2-E15^2)</f>
        <v>2488.1413816431163</v>
      </c>
      <c r="F19" s="114">
        <f>PI()/4*(F16^2-F15^2)</f>
        <v>3377.2121026090276</v>
      </c>
      <c r="G19" s="114">
        <f>PI()/4*(G16^2-G15^2)</f>
        <v>4646.4155346593043</v>
      </c>
      <c r="H19" s="114">
        <f>PI()/4*(H16^2-H15^2)</f>
        <v>6156.7362028725975</v>
      </c>
      <c r="I19" s="115">
        <f>PI()/4*(I16^2-I15^2)</f>
        <v>8086.4594903401276</v>
      </c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09"/>
      <c r="CE19" s="109"/>
      <c r="CF19" s="109"/>
      <c r="CG19" s="109"/>
      <c r="CH19" s="109"/>
      <c r="CI19" s="109"/>
      <c r="CJ19" s="109"/>
      <c r="CK19" s="109"/>
      <c r="CL19" s="109"/>
      <c r="CM19" s="109"/>
      <c r="CN19" s="109"/>
      <c r="CO19" s="109"/>
      <c r="CP19" s="109"/>
      <c r="CQ19" s="109"/>
      <c r="CR19" s="109"/>
      <c r="CS19" s="109"/>
      <c r="CT19" s="109"/>
      <c r="CU19" s="109"/>
      <c r="CV19" s="109"/>
      <c r="CW19" s="109"/>
      <c r="CX19" s="109"/>
      <c r="CY19" s="109"/>
      <c r="CZ19" s="109"/>
      <c r="DA19" s="109"/>
      <c r="DB19" s="109"/>
      <c r="DC19" s="109"/>
      <c r="DD19" s="109"/>
      <c r="DE19" s="109"/>
      <c r="DF19" s="109"/>
      <c r="DG19" s="109"/>
      <c r="DH19" s="109"/>
      <c r="DI19" s="109"/>
      <c r="DJ19" s="109"/>
      <c r="DK19" s="109"/>
      <c r="DL19" s="109"/>
      <c r="DM19" s="109"/>
      <c r="DN19" s="109"/>
      <c r="DO19" s="109"/>
      <c r="DP19" s="109"/>
      <c r="DQ19" s="109"/>
      <c r="DR19" s="109"/>
      <c r="DS19" s="109"/>
      <c r="DT19" s="109"/>
      <c r="DU19" s="109"/>
      <c r="DV19" s="109"/>
      <c r="DW19" s="109"/>
      <c r="DX19" s="109"/>
      <c r="DY19" s="109"/>
      <c r="DZ19" s="109"/>
      <c r="EA19" s="109"/>
      <c r="EB19" s="109"/>
      <c r="EC19" s="109"/>
      <c r="ED19" s="109"/>
      <c r="EE19" s="109"/>
      <c r="EF19" s="109"/>
      <c r="EG19" s="109"/>
      <c r="EH19" s="109"/>
      <c r="EI19" s="109"/>
      <c r="EJ19" s="109"/>
      <c r="EK19" s="109"/>
      <c r="EL19" s="109"/>
      <c r="EM19" s="109"/>
      <c r="EN19" s="109"/>
      <c r="EO19" s="109"/>
      <c r="EP19" s="109"/>
      <c r="EQ19" s="109"/>
      <c r="ER19" s="109"/>
      <c r="ES19" s="109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09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  <c r="FX19" s="109"/>
      <c r="FY19" s="109"/>
      <c r="FZ19" s="109"/>
      <c r="GA19" s="109"/>
      <c r="GB19" s="109"/>
      <c r="GC19" s="109"/>
      <c r="GD19" s="109"/>
      <c r="GE19" s="109"/>
      <c r="GF19" s="109"/>
      <c r="GG19" s="109"/>
    </row>
    <row r="20" spans="1:18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</row>
    <row r="21" spans="1:18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</row>
    <row r="22" spans="1:189" x14ac:dyDescent="0.2">
      <c r="A22" s="102" t="s">
        <v>251</v>
      </c>
      <c r="B22" s="102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  <c r="DD22" s="103"/>
      <c r="DE22" s="103"/>
      <c r="DF22" s="103"/>
      <c r="DG22" s="103"/>
      <c r="DH22" s="103"/>
      <c r="DI22" s="103"/>
      <c r="DJ22" s="103"/>
      <c r="DK22" s="103"/>
      <c r="DL22" s="103"/>
      <c r="DM22" s="103"/>
      <c r="DN22" s="103"/>
      <c r="DO22" s="103"/>
      <c r="DP22" s="103"/>
      <c r="DQ22" s="103"/>
      <c r="DR22" s="103"/>
      <c r="DS22" s="103"/>
      <c r="DT22" s="103"/>
      <c r="DU22" s="103"/>
      <c r="DV22" s="103"/>
      <c r="DW22" s="103"/>
      <c r="DX22" s="103"/>
      <c r="DY22" s="103"/>
      <c r="DZ22" s="103"/>
      <c r="EA22" s="103"/>
      <c r="EB22" s="103"/>
      <c r="EC22" s="103"/>
      <c r="ED22" s="103"/>
      <c r="EE22" s="103"/>
      <c r="EF22" s="103"/>
      <c r="EG22" s="103"/>
      <c r="EH22" s="103"/>
      <c r="EI22" s="103"/>
      <c r="EJ22" s="103"/>
      <c r="EK22" s="103"/>
      <c r="EL22" s="103"/>
      <c r="EM22" s="103"/>
      <c r="EN22" s="103"/>
      <c r="EO22" s="103"/>
      <c r="EP22" s="103"/>
      <c r="EQ22" s="103"/>
      <c r="ER22" s="103"/>
      <c r="ES22" s="103"/>
      <c r="ET22" s="103"/>
      <c r="EU22" s="103"/>
      <c r="EV22" s="103"/>
      <c r="EW22" s="103"/>
      <c r="EX22" s="103"/>
      <c r="EY22" s="103"/>
      <c r="EZ22" s="103"/>
      <c r="FA22" s="103"/>
      <c r="FB22" s="103"/>
      <c r="FC22" s="103"/>
      <c r="FD22" s="103"/>
      <c r="FE22" s="103"/>
      <c r="FF22" s="103"/>
      <c r="FG22" s="103"/>
      <c r="FH22" s="103"/>
      <c r="FI22" s="103"/>
      <c r="FJ22" s="103"/>
      <c r="FK22" s="103"/>
      <c r="FL22" s="103"/>
      <c r="FM22" s="103"/>
      <c r="FN22" s="103"/>
      <c r="FO22" s="103"/>
      <c r="FP22" s="103"/>
      <c r="FQ22" s="103"/>
      <c r="FR22" s="103"/>
      <c r="FS22" s="103"/>
      <c r="FT22" s="103"/>
      <c r="FU22" s="103"/>
      <c r="FV22" s="103"/>
      <c r="FW22" s="103"/>
      <c r="FX22" s="103"/>
      <c r="FY22" s="103"/>
      <c r="FZ22" s="103"/>
      <c r="GA22" s="103"/>
      <c r="GB22" s="103"/>
      <c r="GC22" s="103"/>
      <c r="GD22" s="103"/>
      <c r="GE22" s="103"/>
      <c r="GF22" s="103"/>
      <c r="GG22" s="103"/>
    </row>
    <row r="23" spans="1:189" x14ac:dyDescent="0.2">
      <c r="A23" s="104" t="s">
        <v>252</v>
      </c>
      <c r="B23" s="105">
        <v>1</v>
      </c>
      <c r="C23" s="104" t="s">
        <v>240</v>
      </c>
      <c r="D23" s="106" t="s">
        <v>241</v>
      </c>
      <c r="E23" s="107">
        <v>5</v>
      </c>
      <c r="F23" s="107">
        <v>6</v>
      </c>
      <c r="G23" s="107">
        <v>8</v>
      </c>
      <c r="H23" s="107">
        <v>10</v>
      </c>
      <c r="I23" s="107">
        <v>12</v>
      </c>
      <c r="J23" s="107">
        <v>14</v>
      </c>
      <c r="K23" s="107">
        <v>16</v>
      </c>
      <c r="L23" s="107">
        <v>18</v>
      </c>
      <c r="M23" s="107">
        <v>20</v>
      </c>
      <c r="N23" s="107">
        <v>22</v>
      </c>
      <c r="O23" s="107">
        <v>24</v>
      </c>
      <c r="P23" s="107">
        <v>27</v>
      </c>
      <c r="Q23" s="108">
        <v>30</v>
      </c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09"/>
      <c r="CE23" s="109"/>
      <c r="CF23" s="109"/>
      <c r="CG23" s="109"/>
      <c r="CH23" s="109"/>
      <c r="CI23" s="109"/>
      <c r="CJ23" s="109"/>
      <c r="CK23" s="109"/>
      <c r="CL23" s="109"/>
      <c r="CM23" s="109"/>
      <c r="CN23" s="109"/>
      <c r="CO23" s="109"/>
      <c r="CP23" s="109"/>
      <c r="CQ23" s="109"/>
      <c r="CR23" s="109"/>
      <c r="CS23" s="109"/>
      <c r="CT23" s="109"/>
      <c r="CU23" s="109"/>
      <c r="CV23" s="109"/>
      <c r="CW23" s="109"/>
      <c r="CX23" s="109"/>
      <c r="CY23" s="109"/>
      <c r="CZ23" s="109"/>
      <c r="DA23" s="109"/>
      <c r="DB23" s="109"/>
      <c r="DC23" s="109"/>
      <c r="DD23" s="109"/>
      <c r="DE23" s="109"/>
      <c r="DF23" s="109"/>
      <c r="DG23" s="109"/>
      <c r="DH23" s="109"/>
      <c r="DI23" s="109"/>
      <c r="DJ23" s="109"/>
      <c r="DK23" s="109"/>
      <c r="DL23" s="109"/>
      <c r="DM23" s="109"/>
      <c r="DN23" s="109"/>
      <c r="DO23" s="109"/>
      <c r="DP23" s="109"/>
      <c r="DQ23" s="109"/>
      <c r="DR23" s="109"/>
      <c r="DS23" s="109"/>
      <c r="DT23" s="109"/>
      <c r="DU23" s="109"/>
      <c r="DV23" s="109"/>
      <c r="DW23" s="109"/>
      <c r="DX23" s="109"/>
      <c r="DY23" s="109"/>
      <c r="DZ23" s="109"/>
      <c r="EA23" s="109"/>
      <c r="EB23" s="109"/>
      <c r="EC23" s="109"/>
      <c r="ED23" s="109"/>
      <c r="EE23" s="109"/>
      <c r="EF23" s="109"/>
      <c r="EG23" s="109"/>
      <c r="EH23" s="109"/>
      <c r="EI23" s="109"/>
      <c r="EJ23" s="109"/>
      <c r="EK23" s="109"/>
      <c r="EL23" s="109"/>
      <c r="EM23" s="109"/>
      <c r="EN23" s="109"/>
      <c r="EO23" s="109"/>
      <c r="EP23" s="109"/>
      <c r="EQ23" s="109"/>
      <c r="ER23" s="109"/>
      <c r="ES23" s="109"/>
      <c r="ET23" s="109"/>
      <c r="EU23" s="109"/>
      <c r="EV23" s="109"/>
      <c r="EW23" s="109"/>
      <c r="EX23" s="109"/>
      <c r="EY23" s="109"/>
      <c r="EZ23" s="109"/>
      <c r="FA23" s="109"/>
      <c r="FB23" s="109"/>
      <c r="FC23" s="109"/>
      <c r="FD23" s="109"/>
      <c r="FE23" s="109"/>
      <c r="FF23" s="109"/>
      <c r="FG23" s="109"/>
      <c r="FH23" s="109"/>
      <c r="FI23" s="109"/>
      <c r="FJ23" s="109"/>
      <c r="FK23" s="109"/>
      <c r="FL23" s="109"/>
      <c r="FM23" s="109"/>
      <c r="FN23" s="109"/>
      <c r="FO23" s="109"/>
      <c r="FP23" s="109"/>
      <c r="FQ23" s="109"/>
      <c r="FR23" s="109"/>
      <c r="FS23" s="109"/>
      <c r="FT23" s="109"/>
      <c r="FU23" s="109"/>
      <c r="FV23" s="109"/>
      <c r="FW23" s="109"/>
      <c r="FX23" s="109"/>
      <c r="FY23" s="109"/>
      <c r="FZ23" s="109"/>
      <c r="GA23" s="109"/>
      <c r="GB23" s="109"/>
      <c r="GC23" s="109"/>
      <c r="GD23" s="109"/>
      <c r="GE23" s="109"/>
      <c r="GF23" s="109"/>
      <c r="GG23" s="109"/>
    </row>
    <row r="24" spans="1:189" x14ac:dyDescent="0.2">
      <c r="A24" s="109" t="s">
        <v>253</v>
      </c>
      <c r="B24" s="110">
        <v>2</v>
      </c>
      <c r="C24" s="109" t="s">
        <v>254</v>
      </c>
      <c r="D24" s="111" t="s">
        <v>241</v>
      </c>
      <c r="E24" s="112">
        <v>5.5</v>
      </c>
      <c r="F24" s="112">
        <v>6.6</v>
      </c>
      <c r="G24" s="112">
        <v>9</v>
      </c>
      <c r="H24" s="112">
        <v>11</v>
      </c>
      <c r="I24" s="112">
        <v>13.5</v>
      </c>
      <c r="J24" s="112">
        <v>15.5</v>
      </c>
      <c r="K24" s="112">
        <v>17.5</v>
      </c>
      <c r="L24" s="112">
        <v>20</v>
      </c>
      <c r="M24" s="112">
        <v>22</v>
      </c>
      <c r="N24" s="112">
        <v>24</v>
      </c>
      <c r="O24" s="112">
        <v>26</v>
      </c>
      <c r="P24" s="112">
        <v>30</v>
      </c>
      <c r="Q24" s="113">
        <v>33</v>
      </c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09"/>
      <c r="CC24" s="109"/>
      <c r="CD24" s="109"/>
      <c r="CE24" s="109"/>
      <c r="CF24" s="109"/>
      <c r="CG24" s="109"/>
      <c r="CH24" s="109"/>
      <c r="CI24" s="109"/>
      <c r="CJ24" s="109"/>
      <c r="CK24" s="109"/>
      <c r="CL24" s="109"/>
      <c r="CM24" s="109"/>
      <c r="CN24" s="109"/>
      <c r="CO24" s="109"/>
      <c r="CP24" s="109"/>
      <c r="CQ24" s="109"/>
      <c r="CR24" s="109"/>
      <c r="CS24" s="109"/>
      <c r="CT24" s="109"/>
      <c r="CU24" s="109"/>
      <c r="CV24" s="109"/>
      <c r="CW24" s="109"/>
      <c r="CX24" s="109"/>
      <c r="CY24" s="109"/>
      <c r="CZ24" s="109"/>
      <c r="DA24" s="109"/>
      <c r="DB24" s="109"/>
      <c r="DC24" s="109"/>
      <c r="DD24" s="109"/>
      <c r="DE24" s="109"/>
      <c r="DF24" s="109"/>
      <c r="DG24" s="109"/>
      <c r="DH24" s="109"/>
      <c r="DI24" s="109"/>
      <c r="DJ24" s="109"/>
      <c r="DK24" s="109"/>
      <c r="DL24" s="109"/>
      <c r="DM24" s="109"/>
      <c r="DN24" s="109"/>
      <c r="DO24" s="109"/>
      <c r="DP24" s="109"/>
      <c r="DQ24" s="109"/>
      <c r="DR24" s="109"/>
      <c r="DS24" s="109"/>
      <c r="DT24" s="109"/>
      <c r="DU24" s="109"/>
      <c r="DV24" s="109"/>
      <c r="DW24" s="109"/>
      <c r="DX24" s="109"/>
      <c r="DY24" s="109"/>
      <c r="DZ24" s="109"/>
      <c r="EA24" s="109"/>
      <c r="EB24" s="109"/>
      <c r="EC24" s="109"/>
      <c r="ED24" s="109"/>
      <c r="EE24" s="109"/>
      <c r="EF24" s="109"/>
      <c r="EG24" s="109"/>
      <c r="EH24" s="109"/>
      <c r="EI24" s="109"/>
      <c r="EJ24" s="109"/>
      <c r="EK24" s="109"/>
      <c r="EL24" s="109"/>
      <c r="EM24" s="109"/>
      <c r="EN24" s="109"/>
      <c r="EO24" s="109"/>
      <c r="EP24" s="109"/>
      <c r="EQ24" s="109"/>
      <c r="ER24" s="109"/>
      <c r="ES24" s="109"/>
      <c r="ET24" s="109"/>
      <c r="EU24" s="109"/>
      <c r="EV24" s="109"/>
      <c r="EW24" s="109"/>
      <c r="EX24" s="109"/>
      <c r="EY24" s="109"/>
      <c r="EZ24" s="109"/>
      <c r="FA24" s="109"/>
      <c r="FB24" s="109"/>
      <c r="FC24" s="109"/>
      <c r="FD24" s="109"/>
      <c r="FE24" s="109"/>
      <c r="FF24" s="109"/>
      <c r="FG24" s="109"/>
      <c r="FH24" s="109"/>
      <c r="FI24" s="109"/>
      <c r="FJ24" s="109"/>
      <c r="FK24" s="109"/>
      <c r="FL24" s="109"/>
      <c r="FM24" s="109"/>
      <c r="FN24" s="109"/>
      <c r="FO24" s="109"/>
      <c r="FP24" s="109"/>
      <c r="FQ24" s="109"/>
      <c r="FR24" s="109"/>
      <c r="FS24" s="109"/>
      <c r="FT24" s="109"/>
      <c r="FU24" s="109"/>
      <c r="FV24" s="109"/>
      <c r="FW24" s="109"/>
      <c r="FX24" s="109"/>
      <c r="FY24" s="109"/>
      <c r="FZ24" s="109"/>
      <c r="GA24" s="109"/>
      <c r="GB24" s="109"/>
      <c r="GC24" s="109"/>
      <c r="GD24" s="109"/>
      <c r="GE24" s="109"/>
      <c r="GF24" s="109"/>
      <c r="GG24" s="109"/>
    </row>
    <row r="25" spans="1:189" x14ac:dyDescent="0.2">
      <c r="A25" s="109" t="s">
        <v>242</v>
      </c>
      <c r="B25" s="110">
        <v>3</v>
      </c>
      <c r="C25" s="109" t="s">
        <v>243</v>
      </c>
      <c r="D25" s="111" t="s">
        <v>241</v>
      </c>
      <c r="E25" s="112">
        <v>18</v>
      </c>
      <c r="F25" s="112">
        <v>22</v>
      </c>
      <c r="G25" s="112">
        <v>28</v>
      </c>
      <c r="H25" s="112">
        <v>34</v>
      </c>
      <c r="I25" s="112">
        <v>44</v>
      </c>
      <c r="J25" s="112">
        <v>50</v>
      </c>
      <c r="K25" s="112">
        <v>56</v>
      </c>
      <c r="L25" s="112">
        <v>60</v>
      </c>
      <c r="M25" s="112">
        <v>72</v>
      </c>
      <c r="N25" s="112">
        <v>80</v>
      </c>
      <c r="O25" s="112">
        <v>85</v>
      </c>
      <c r="P25" s="112">
        <v>98</v>
      </c>
      <c r="Q25" s="113">
        <v>105</v>
      </c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09"/>
      <c r="CK25" s="109"/>
      <c r="CL25" s="109"/>
      <c r="CM25" s="109"/>
      <c r="CN25" s="109"/>
      <c r="CO25" s="109"/>
      <c r="CP25" s="109"/>
      <c r="CQ25" s="109"/>
      <c r="CR25" s="109"/>
      <c r="CS25" s="109"/>
      <c r="CT25" s="109"/>
      <c r="CU25" s="109"/>
      <c r="CV25" s="109"/>
      <c r="CW25" s="109"/>
      <c r="CX25" s="109"/>
      <c r="CY25" s="109"/>
      <c r="CZ25" s="109"/>
      <c r="DA25" s="109"/>
      <c r="DB25" s="109"/>
      <c r="DC25" s="109"/>
      <c r="DD25" s="109"/>
      <c r="DE25" s="109"/>
      <c r="DF25" s="109"/>
      <c r="DG25" s="109"/>
      <c r="DH25" s="109"/>
      <c r="DI25" s="109"/>
      <c r="DJ25" s="109"/>
      <c r="DK25" s="109"/>
      <c r="DL25" s="109"/>
      <c r="DM25" s="109"/>
      <c r="DN25" s="109"/>
      <c r="DO25" s="109"/>
      <c r="DP25" s="109"/>
      <c r="DQ25" s="109"/>
      <c r="DR25" s="109"/>
      <c r="DS25" s="109"/>
      <c r="DT25" s="109"/>
      <c r="DU25" s="109"/>
      <c r="DV25" s="109"/>
      <c r="DW25" s="109"/>
      <c r="DX25" s="109"/>
      <c r="DY25" s="109"/>
      <c r="DZ25" s="109"/>
      <c r="EA25" s="109"/>
      <c r="EB25" s="109"/>
      <c r="EC25" s="109"/>
      <c r="ED25" s="109"/>
      <c r="EE25" s="109"/>
      <c r="EF25" s="109"/>
      <c r="EG25" s="109"/>
      <c r="EH25" s="109"/>
      <c r="EI25" s="109"/>
      <c r="EJ25" s="109"/>
      <c r="EK25" s="109"/>
      <c r="EL25" s="109"/>
      <c r="EM25" s="109"/>
      <c r="EN25" s="109"/>
      <c r="EO25" s="109"/>
      <c r="EP25" s="109"/>
      <c r="EQ25" s="109"/>
      <c r="ER25" s="109"/>
      <c r="ES25" s="109"/>
      <c r="ET25" s="109"/>
      <c r="EU25" s="109"/>
      <c r="EV25" s="109"/>
      <c r="EW25" s="109"/>
      <c r="EX25" s="109"/>
      <c r="EY25" s="109"/>
      <c r="EZ25" s="109"/>
      <c r="FA25" s="109"/>
      <c r="FB25" s="109"/>
      <c r="FC25" s="109"/>
      <c r="FD25" s="109"/>
      <c r="FE25" s="109"/>
      <c r="FF25" s="109"/>
      <c r="FG25" s="109"/>
      <c r="FH25" s="109"/>
      <c r="FI25" s="109"/>
      <c r="FJ25" s="109"/>
      <c r="FK25" s="109"/>
      <c r="FL25" s="109"/>
      <c r="FM25" s="109"/>
      <c r="FN25" s="109"/>
      <c r="FO25" s="109"/>
      <c r="FP25" s="109"/>
      <c r="FQ25" s="109"/>
      <c r="FR25" s="109"/>
      <c r="FS25" s="109"/>
      <c r="FT25" s="109"/>
      <c r="FU25" s="109"/>
      <c r="FV25" s="109"/>
      <c r="FW25" s="109"/>
      <c r="FX25" s="109"/>
      <c r="FY25" s="109"/>
      <c r="FZ25" s="109"/>
      <c r="GA25" s="109"/>
      <c r="GB25" s="109"/>
      <c r="GC25" s="109"/>
      <c r="GD25" s="109"/>
      <c r="GE25" s="109"/>
      <c r="GF25" s="109"/>
      <c r="GG25" s="109"/>
    </row>
    <row r="26" spans="1:189" x14ac:dyDescent="0.2">
      <c r="A26" s="104" t="s">
        <v>244</v>
      </c>
      <c r="B26" s="105">
        <v>4</v>
      </c>
      <c r="C26" s="104" t="s">
        <v>245</v>
      </c>
      <c r="D26" s="106" t="s">
        <v>241</v>
      </c>
      <c r="E26" s="107">
        <v>2</v>
      </c>
      <c r="F26" s="107">
        <v>2</v>
      </c>
      <c r="G26" s="107">
        <v>3</v>
      </c>
      <c r="H26" s="107">
        <v>3</v>
      </c>
      <c r="I26" s="107">
        <v>4</v>
      </c>
      <c r="J26" s="107">
        <v>4</v>
      </c>
      <c r="K26" s="107">
        <v>5</v>
      </c>
      <c r="L26" s="107">
        <v>5</v>
      </c>
      <c r="M26" s="107">
        <v>6</v>
      </c>
      <c r="N26" s="107">
        <v>6</v>
      </c>
      <c r="O26" s="107">
        <v>6</v>
      </c>
      <c r="P26" s="107">
        <v>6</v>
      </c>
      <c r="Q26" s="108">
        <v>6</v>
      </c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09"/>
      <c r="CC26" s="109"/>
      <c r="CD26" s="109"/>
      <c r="CE26" s="109"/>
      <c r="CF26" s="109"/>
      <c r="CG26" s="109"/>
      <c r="CH26" s="109"/>
      <c r="CI26" s="109"/>
      <c r="CJ26" s="109"/>
      <c r="CK26" s="109"/>
      <c r="CL26" s="109"/>
      <c r="CM26" s="109"/>
      <c r="CN26" s="109"/>
      <c r="CO26" s="109"/>
      <c r="CP26" s="109"/>
      <c r="CQ26" s="109"/>
      <c r="CR26" s="109"/>
      <c r="CS26" s="109"/>
      <c r="CT26" s="109"/>
      <c r="CU26" s="109"/>
      <c r="CV26" s="109"/>
      <c r="CW26" s="109"/>
      <c r="CX26" s="109"/>
      <c r="CY26" s="109"/>
      <c r="CZ26" s="109"/>
      <c r="DA26" s="109"/>
      <c r="DB26" s="109"/>
      <c r="DC26" s="109"/>
      <c r="DD26" s="109"/>
      <c r="DE26" s="109"/>
      <c r="DF26" s="109"/>
      <c r="DG26" s="109"/>
      <c r="DH26" s="109"/>
      <c r="DI26" s="109"/>
      <c r="DJ26" s="109"/>
      <c r="DK26" s="109"/>
      <c r="DL26" s="109"/>
      <c r="DM26" s="109"/>
      <c r="DN26" s="109"/>
      <c r="DO26" s="109"/>
      <c r="DP26" s="109"/>
      <c r="DQ26" s="109"/>
      <c r="DR26" s="109"/>
      <c r="DS26" s="109"/>
      <c r="DT26" s="109"/>
      <c r="DU26" s="109"/>
      <c r="DV26" s="109"/>
      <c r="DW26" s="109"/>
      <c r="DX26" s="109"/>
      <c r="DY26" s="109"/>
      <c r="DZ26" s="109"/>
      <c r="EA26" s="109"/>
      <c r="EB26" s="109"/>
      <c r="EC26" s="109"/>
      <c r="ED26" s="109"/>
      <c r="EE26" s="109"/>
      <c r="EF26" s="109"/>
      <c r="EG26" s="109"/>
      <c r="EH26" s="109"/>
      <c r="EI26" s="109"/>
      <c r="EJ26" s="109"/>
      <c r="EK26" s="109"/>
      <c r="EL26" s="109"/>
      <c r="EM26" s="109"/>
      <c r="EN26" s="109"/>
      <c r="EO26" s="109"/>
      <c r="EP26" s="109"/>
      <c r="EQ26" s="109"/>
      <c r="ER26" s="109"/>
      <c r="ES26" s="109"/>
      <c r="ET26" s="109"/>
      <c r="EU26" s="109"/>
      <c r="EV26" s="109"/>
      <c r="EW26" s="109"/>
      <c r="EX26" s="109"/>
      <c r="EY26" s="109"/>
      <c r="EZ26" s="109"/>
      <c r="FA26" s="109"/>
      <c r="FB26" s="109"/>
      <c r="FC26" s="109"/>
      <c r="FD26" s="109"/>
      <c r="FE26" s="109"/>
      <c r="FF26" s="109"/>
      <c r="FG26" s="109"/>
      <c r="FH26" s="109"/>
      <c r="FI26" s="109"/>
      <c r="FJ26" s="109"/>
      <c r="FK26" s="109"/>
      <c r="FL26" s="109"/>
      <c r="FM26" s="109"/>
      <c r="FN26" s="109"/>
      <c r="FO26" s="109"/>
      <c r="FP26" s="109"/>
      <c r="FQ26" s="109"/>
      <c r="FR26" s="109"/>
      <c r="FS26" s="109"/>
      <c r="FT26" s="109"/>
      <c r="FU26" s="109"/>
      <c r="FV26" s="109"/>
      <c r="FW26" s="109"/>
      <c r="FX26" s="109"/>
      <c r="FY26" s="109"/>
      <c r="FZ26" s="109"/>
      <c r="GA26" s="109"/>
      <c r="GB26" s="109"/>
      <c r="GC26" s="109"/>
      <c r="GD26" s="109"/>
      <c r="GE26" s="109"/>
      <c r="GF26" s="109"/>
      <c r="GG26" s="109"/>
    </row>
    <row r="27" spans="1:189" x14ac:dyDescent="0.2">
      <c r="A27" s="109" t="s">
        <v>246</v>
      </c>
      <c r="B27" s="110">
        <v>5</v>
      </c>
      <c r="C27" s="109" t="s">
        <v>247</v>
      </c>
      <c r="D27" s="111" t="s">
        <v>248</v>
      </c>
      <c r="E27" s="114">
        <f t="shared" ref="E27:Q27" si="0">PI()/4*E25^2</f>
        <v>254.46900494077323</v>
      </c>
      <c r="F27" s="114">
        <f t="shared" si="0"/>
        <v>380.13271108436498</v>
      </c>
      <c r="G27" s="114">
        <f t="shared" si="0"/>
        <v>615.75216010359941</v>
      </c>
      <c r="H27" s="114">
        <f t="shared" si="0"/>
        <v>907.9202768874502</v>
      </c>
      <c r="I27" s="114">
        <f t="shared" si="0"/>
        <v>1520.5308443374599</v>
      </c>
      <c r="J27" s="114">
        <f t="shared" si="0"/>
        <v>1963.4954084936207</v>
      </c>
      <c r="K27" s="114">
        <f t="shared" si="0"/>
        <v>2463.0086404143976</v>
      </c>
      <c r="L27" s="114">
        <f t="shared" si="0"/>
        <v>2827.4333882308138</v>
      </c>
      <c r="M27" s="114">
        <f t="shared" si="0"/>
        <v>4071.5040790523717</v>
      </c>
      <c r="N27" s="114">
        <f t="shared" si="0"/>
        <v>5026.5482457436692</v>
      </c>
      <c r="O27" s="114">
        <f t="shared" si="0"/>
        <v>5674.5017305465635</v>
      </c>
      <c r="P27" s="114">
        <f t="shared" si="0"/>
        <v>7542.9639612690935</v>
      </c>
      <c r="Q27" s="115">
        <f t="shared" si="0"/>
        <v>8659.0147514568671</v>
      </c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  <c r="CE27" s="109"/>
      <c r="CF27" s="109"/>
      <c r="CG27" s="109"/>
      <c r="CH27" s="109"/>
      <c r="CI27" s="109"/>
      <c r="CJ27" s="109"/>
      <c r="CK27" s="109"/>
      <c r="CL27" s="109"/>
      <c r="CM27" s="109"/>
      <c r="CN27" s="109"/>
      <c r="CO27" s="109"/>
      <c r="CP27" s="109"/>
      <c r="CQ27" s="109"/>
      <c r="CR27" s="109"/>
      <c r="CS27" s="109"/>
      <c r="CT27" s="109"/>
      <c r="CU27" s="109"/>
      <c r="CV27" s="109"/>
      <c r="CW27" s="109"/>
      <c r="CX27" s="109"/>
      <c r="CY27" s="109"/>
      <c r="CZ27" s="109"/>
      <c r="DA27" s="109"/>
      <c r="DB27" s="109"/>
      <c r="DC27" s="109"/>
      <c r="DD27" s="109"/>
      <c r="DE27" s="109"/>
      <c r="DF27" s="109"/>
      <c r="DG27" s="109"/>
      <c r="DH27" s="109"/>
      <c r="DI27" s="109"/>
      <c r="DJ27" s="109"/>
      <c r="DK27" s="109"/>
      <c r="DL27" s="109"/>
      <c r="DM27" s="109"/>
      <c r="DN27" s="109"/>
      <c r="DO27" s="109"/>
      <c r="DP27" s="109"/>
      <c r="DQ27" s="109"/>
      <c r="DR27" s="109"/>
      <c r="DS27" s="109"/>
      <c r="DT27" s="109"/>
      <c r="DU27" s="109"/>
      <c r="DV27" s="109"/>
      <c r="DW27" s="109"/>
      <c r="DX27" s="109"/>
      <c r="DY27" s="109"/>
      <c r="DZ27" s="109"/>
      <c r="EA27" s="109"/>
      <c r="EB27" s="109"/>
      <c r="EC27" s="109"/>
      <c r="ED27" s="109"/>
      <c r="EE27" s="109"/>
      <c r="EF27" s="109"/>
      <c r="EG27" s="109"/>
      <c r="EH27" s="109"/>
      <c r="EI27" s="109"/>
      <c r="EJ27" s="109"/>
      <c r="EK27" s="109"/>
      <c r="EL27" s="109"/>
      <c r="EM27" s="109"/>
      <c r="EN27" s="109"/>
      <c r="EO27" s="109"/>
      <c r="EP27" s="109"/>
      <c r="EQ27" s="109"/>
      <c r="ER27" s="109"/>
      <c r="ES27" s="109"/>
      <c r="ET27" s="109"/>
      <c r="EU27" s="109"/>
      <c r="EV27" s="109"/>
      <c r="EW27" s="109"/>
      <c r="EX27" s="109"/>
      <c r="EY27" s="109"/>
      <c r="EZ27" s="109"/>
      <c r="FA27" s="109"/>
      <c r="FB27" s="109"/>
      <c r="FC27" s="109"/>
      <c r="FD27" s="109"/>
      <c r="FE27" s="109"/>
      <c r="FF27" s="109"/>
      <c r="FG27" s="109"/>
      <c r="FH27" s="109"/>
      <c r="FI27" s="109"/>
      <c r="FJ27" s="109"/>
      <c r="FK27" s="109"/>
      <c r="FL27" s="109"/>
      <c r="FM27" s="109"/>
      <c r="FN27" s="109"/>
      <c r="FO27" s="109"/>
      <c r="FP27" s="109"/>
      <c r="FQ27" s="109"/>
      <c r="FR27" s="109"/>
      <c r="FS27" s="109"/>
      <c r="FT27" s="109"/>
      <c r="FU27" s="109"/>
      <c r="FV27" s="109"/>
      <c r="FW27" s="109"/>
      <c r="FX27" s="109"/>
      <c r="FY27" s="109"/>
      <c r="FZ27" s="109"/>
      <c r="GA27" s="109"/>
      <c r="GB27" s="109"/>
      <c r="GC27" s="109"/>
      <c r="GD27" s="109"/>
      <c r="GE27" s="109"/>
      <c r="GF27" s="109"/>
      <c r="GG27" s="109"/>
    </row>
    <row r="28" spans="1:189" x14ac:dyDescent="0.2">
      <c r="A28" s="109" t="s">
        <v>249</v>
      </c>
      <c r="B28" s="110">
        <v>6</v>
      </c>
      <c r="C28" s="109" t="s">
        <v>250</v>
      </c>
      <c r="D28" s="111" t="s">
        <v>248</v>
      </c>
      <c r="E28" s="114">
        <f t="shared" ref="E28:Q28" si="1">PI()/4*(E25^2-E24^2)</f>
        <v>230.71071049800042</v>
      </c>
      <c r="F28" s="114">
        <f t="shared" si="1"/>
        <v>345.92076708677212</v>
      </c>
      <c r="G28" s="114">
        <f t="shared" si="1"/>
        <v>552.13490886840611</v>
      </c>
      <c r="H28" s="114">
        <f t="shared" si="1"/>
        <v>812.88709911635897</v>
      </c>
      <c r="I28" s="114">
        <f t="shared" si="1"/>
        <v>1377.3920290582748</v>
      </c>
      <c r="J28" s="114">
        <f t="shared" si="1"/>
        <v>1774.8034997373838</v>
      </c>
      <c r="K28" s="114">
        <f t="shared" si="1"/>
        <v>2222.4804528739292</v>
      </c>
      <c r="L28" s="114">
        <f t="shared" si="1"/>
        <v>2513.2741228718346</v>
      </c>
      <c r="M28" s="114">
        <f t="shared" si="1"/>
        <v>3691.3713679680068</v>
      </c>
      <c r="N28" s="114">
        <f t="shared" si="1"/>
        <v>4574.1589036267387</v>
      </c>
      <c r="O28" s="114">
        <f t="shared" si="1"/>
        <v>5143.572572089889</v>
      </c>
      <c r="P28" s="114">
        <f t="shared" si="1"/>
        <v>6836.1056142113903</v>
      </c>
      <c r="Q28" s="115">
        <f t="shared" si="1"/>
        <v>7803.7161515170465</v>
      </c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09"/>
      <c r="CK28" s="109"/>
      <c r="CL28" s="109"/>
      <c r="CM28" s="109"/>
      <c r="CN28" s="109"/>
      <c r="CO28" s="109"/>
      <c r="CP28" s="109"/>
      <c r="CQ28" s="109"/>
      <c r="CR28" s="109"/>
      <c r="CS28" s="109"/>
      <c r="CT28" s="109"/>
      <c r="CU28" s="109"/>
      <c r="CV28" s="109"/>
      <c r="CW28" s="109"/>
      <c r="CX28" s="109"/>
      <c r="CY28" s="109"/>
      <c r="CZ28" s="109"/>
      <c r="DA28" s="109"/>
      <c r="DB28" s="109"/>
      <c r="DC28" s="109"/>
      <c r="DD28" s="109"/>
      <c r="DE28" s="109"/>
      <c r="DF28" s="109"/>
      <c r="DG28" s="109"/>
      <c r="DH28" s="109"/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  <c r="EM28" s="109"/>
      <c r="EN28" s="109"/>
      <c r="EO28" s="109"/>
      <c r="EP28" s="109"/>
      <c r="EQ28" s="109"/>
      <c r="ER28" s="109"/>
      <c r="ES28" s="109"/>
      <c r="ET28" s="109"/>
      <c r="EU28" s="109"/>
      <c r="EV28" s="109"/>
      <c r="EW28" s="109"/>
      <c r="EX28" s="109"/>
      <c r="EY28" s="109"/>
      <c r="EZ28" s="109"/>
      <c r="FA28" s="109"/>
      <c r="FB28" s="109"/>
      <c r="FC28" s="109"/>
      <c r="FD28" s="109"/>
      <c r="FE28" s="109"/>
      <c r="FF28" s="109"/>
      <c r="FG28" s="109"/>
      <c r="FH28" s="109"/>
      <c r="FI28" s="109"/>
      <c r="FJ28" s="109"/>
      <c r="FK28" s="109"/>
      <c r="FL28" s="109"/>
      <c r="FM28" s="109"/>
      <c r="FN28" s="109"/>
      <c r="FO28" s="109"/>
      <c r="FP28" s="109"/>
      <c r="FQ28" s="109"/>
      <c r="FR28" s="109"/>
      <c r="FS28" s="109"/>
      <c r="FT28" s="109"/>
      <c r="FU28" s="109"/>
      <c r="FV28" s="109"/>
      <c r="FW28" s="109"/>
      <c r="FX28" s="109"/>
      <c r="FY28" s="109"/>
      <c r="FZ28" s="109"/>
      <c r="GA28" s="109"/>
      <c r="GB28" s="109"/>
      <c r="GC28" s="109"/>
      <c r="GD28" s="109"/>
      <c r="GE28" s="109"/>
      <c r="GF28" s="109"/>
      <c r="GG28" s="109"/>
    </row>
    <row r="29" spans="1:18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</row>
    <row r="30" spans="1:18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</row>
    <row r="31" spans="1:189" x14ac:dyDescent="0.2">
      <c r="A31" s="116" t="s">
        <v>255</v>
      </c>
      <c r="B31" s="116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  <c r="CF31" s="117"/>
      <c r="CG31" s="117"/>
      <c r="CH31" s="117"/>
      <c r="CI31" s="117"/>
      <c r="CJ31" s="117"/>
      <c r="CK31" s="117"/>
      <c r="CL31" s="117"/>
      <c r="CM31" s="117"/>
      <c r="CN31" s="117"/>
      <c r="CO31" s="117"/>
      <c r="CP31" s="117"/>
      <c r="CQ31" s="117"/>
      <c r="CR31" s="117"/>
      <c r="CS31" s="117"/>
      <c r="CT31" s="117"/>
      <c r="CU31" s="117"/>
      <c r="CV31" s="117"/>
      <c r="CW31" s="117"/>
      <c r="CX31" s="117"/>
      <c r="CY31" s="117"/>
      <c r="CZ31" s="117"/>
      <c r="DA31" s="117"/>
      <c r="DB31" s="117"/>
      <c r="DC31" s="117"/>
      <c r="DD31" s="117"/>
      <c r="DE31" s="117"/>
      <c r="DF31" s="117"/>
      <c r="DG31" s="117"/>
      <c r="DH31" s="117"/>
      <c r="DI31" s="117"/>
      <c r="DJ31" s="117"/>
      <c r="DK31" s="117"/>
      <c r="DL31" s="117"/>
      <c r="DM31" s="117"/>
      <c r="DN31" s="117"/>
      <c r="DO31" s="117"/>
      <c r="DP31" s="117"/>
      <c r="DQ31" s="117"/>
      <c r="DR31" s="117"/>
      <c r="DS31" s="117"/>
      <c r="DT31" s="117"/>
      <c r="DU31" s="117"/>
      <c r="DV31" s="117"/>
      <c r="DW31" s="117"/>
      <c r="DX31" s="117"/>
      <c r="DY31" s="117"/>
      <c r="DZ31" s="117"/>
      <c r="EA31" s="117"/>
      <c r="EB31" s="117"/>
      <c r="EC31" s="117"/>
      <c r="ED31" s="117"/>
      <c r="EE31" s="117"/>
      <c r="EF31" s="117"/>
      <c r="EG31" s="117"/>
      <c r="EH31" s="117"/>
      <c r="EI31" s="117"/>
      <c r="EJ31" s="117"/>
      <c r="EK31" s="117"/>
      <c r="EL31" s="117"/>
      <c r="EM31" s="117"/>
      <c r="EN31" s="117"/>
      <c r="EO31" s="117"/>
      <c r="EP31" s="117"/>
      <c r="EQ31" s="117"/>
      <c r="ER31" s="117"/>
      <c r="ES31" s="117"/>
      <c r="ET31" s="117"/>
      <c r="EU31" s="117"/>
      <c r="EV31" s="117"/>
      <c r="EW31" s="117"/>
      <c r="EX31" s="117"/>
      <c r="EY31" s="117"/>
      <c r="EZ31" s="117"/>
      <c r="FA31" s="117"/>
      <c r="FB31" s="117"/>
      <c r="FC31" s="117"/>
      <c r="FD31" s="117"/>
      <c r="FE31" s="117"/>
      <c r="FF31" s="117"/>
      <c r="FG31" s="117"/>
      <c r="FH31" s="117"/>
      <c r="FI31" s="117"/>
      <c r="FJ31" s="117"/>
      <c r="FK31" s="117"/>
      <c r="FL31" s="117"/>
      <c r="FM31" s="117"/>
      <c r="FN31" s="117"/>
      <c r="FO31" s="117"/>
      <c r="FP31" s="117"/>
      <c r="FQ31" s="117"/>
      <c r="FR31" s="117"/>
      <c r="FS31" s="117"/>
      <c r="FT31" s="117"/>
      <c r="FU31" s="117"/>
      <c r="FV31" s="117"/>
      <c r="FW31" s="117"/>
      <c r="FX31" s="117"/>
      <c r="FY31" s="117"/>
      <c r="FZ31" s="117"/>
      <c r="GA31" s="117"/>
      <c r="GB31" s="117"/>
      <c r="GC31" s="117"/>
      <c r="GD31" s="117"/>
      <c r="GE31" s="117"/>
      <c r="GF31" s="117"/>
      <c r="GG31" s="117"/>
    </row>
    <row r="32" spans="1:189" x14ac:dyDescent="0.2">
      <c r="A32" s="118" t="s">
        <v>256</v>
      </c>
      <c r="B32" s="119">
        <v>1</v>
      </c>
      <c r="C32" s="118"/>
      <c r="D32" s="118"/>
      <c r="E32" s="120" t="s">
        <v>257</v>
      </c>
      <c r="F32" s="120" t="s">
        <v>258</v>
      </c>
      <c r="G32" s="120" t="s">
        <v>259</v>
      </c>
      <c r="H32" s="120" t="s">
        <v>260</v>
      </c>
      <c r="I32" s="120" t="s">
        <v>261</v>
      </c>
      <c r="J32" s="120" t="s">
        <v>262</v>
      </c>
      <c r="K32" s="120" t="s">
        <v>263</v>
      </c>
      <c r="L32" s="120" t="s">
        <v>264</v>
      </c>
      <c r="M32" s="120" t="s">
        <v>265</v>
      </c>
      <c r="N32" s="120" t="s">
        <v>266</v>
      </c>
      <c r="O32" s="120" t="s">
        <v>267</v>
      </c>
      <c r="P32" s="120" t="s">
        <v>268</v>
      </c>
      <c r="Q32" s="120" t="s">
        <v>269</v>
      </c>
      <c r="R32" s="121" t="s">
        <v>270</v>
      </c>
      <c r="S32" s="122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23"/>
      <c r="BT32" s="123"/>
      <c r="BU32" s="123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23"/>
      <c r="CQ32" s="123"/>
      <c r="CR32" s="123"/>
      <c r="CS32" s="123"/>
      <c r="CT32" s="123"/>
      <c r="CU32" s="123"/>
      <c r="CV32" s="123"/>
      <c r="CW32" s="123"/>
      <c r="CX32" s="123"/>
      <c r="CY32" s="123"/>
      <c r="CZ32" s="123"/>
      <c r="DA32" s="123"/>
      <c r="DB32" s="123"/>
      <c r="DC32" s="123"/>
      <c r="DD32" s="123"/>
      <c r="DE32" s="123"/>
      <c r="DF32" s="123"/>
      <c r="DG32" s="123"/>
      <c r="DH32" s="123"/>
      <c r="DI32" s="123"/>
      <c r="DJ32" s="123"/>
      <c r="DK32" s="123"/>
      <c r="DL32" s="123"/>
      <c r="DM32" s="123"/>
      <c r="DN32" s="123"/>
      <c r="DO32" s="123"/>
      <c r="DP32" s="123"/>
      <c r="DQ32" s="123"/>
      <c r="DR32" s="123"/>
      <c r="DS32" s="123"/>
      <c r="DT32" s="123"/>
      <c r="DU32" s="123"/>
      <c r="DV32" s="123"/>
      <c r="DW32" s="123"/>
      <c r="DX32" s="123"/>
      <c r="DY32" s="123"/>
      <c r="DZ32" s="123"/>
      <c r="EA32" s="123"/>
      <c r="EB32" s="123"/>
      <c r="EC32" s="123"/>
      <c r="ED32" s="123"/>
      <c r="EE32" s="123"/>
      <c r="EF32" s="123"/>
      <c r="EG32" s="123"/>
      <c r="EH32" s="123"/>
      <c r="EI32" s="123"/>
      <c r="EJ32" s="123"/>
      <c r="EK32" s="123"/>
      <c r="EL32" s="123"/>
      <c r="EM32" s="123"/>
      <c r="EN32" s="123"/>
      <c r="EO32" s="123"/>
      <c r="EP32" s="123"/>
      <c r="EQ32" s="123"/>
      <c r="ER32" s="123"/>
      <c r="ES32" s="123"/>
      <c r="ET32" s="123"/>
      <c r="EU32" s="123"/>
      <c r="EV32" s="123"/>
      <c r="EW32" s="123"/>
      <c r="EX32" s="123"/>
      <c r="EY32" s="123"/>
      <c r="EZ32" s="123"/>
      <c r="FA32" s="123"/>
      <c r="FB32" s="123"/>
      <c r="FC32" s="123"/>
      <c r="FD32" s="123"/>
      <c r="FE32" s="123"/>
      <c r="FF32" s="123"/>
      <c r="FG32" s="123"/>
      <c r="FH32" s="123"/>
      <c r="FI32" s="123"/>
      <c r="FJ32" s="123"/>
      <c r="FK32" s="123"/>
      <c r="FL32" s="123"/>
      <c r="FM32" s="123"/>
      <c r="FN32" s="123"/>
      <c r="FO32" s="123"/>
      <c r="FP32" s="123"/>
      <c r="FQ32" s="123"/>
      <c r="FR32" s="123"/>
      <c r="FS32" s="123"/>
      <c r="FT32" s="123"/>
      <c r="FU32" s="123"/>
      <c r="FV32" s="123"/>
      <c r="FW32" s="123"/>
      <c r="FX32" s="123"/>
      <c r="FY32" s="123"/>
      <c r="FZ32" s="123"/>
      <c r="GA32" s="123"/>
      <c r="GB32" s="123"/>
      <c r="GC32" s="123"/>
      <c r="GD32" s="123"/>
      <c r="GE32" s="123"/>
      <c r="GF32" s="123"/>
      <c r="GG32" s="123"/>
    </row>
    <row r="33" spans="1:189" x14ac:dyDescent="0.2">
      <c r="A33" s="123" t="s">
        <v>271</v>
      </c>
      <c r="B33" s="124">
        <v>2</v>
      </c>
      <c r="C33" s="123" t="s">
        <v>272</v>
      </c>
      <c r="D33" s="123" t="s">
        <v>273</v>
      </c>
      <c r="E33" s="125">
        <v>12</v>
      </c>
      <c r="F33" s="125">
        <v>16</v>
      </c>
      <c r="G33" s="125">
        <v>20</v>
      </c>
      <c r="H33" s="125">
        <v>25</v>
      </c>
      <c r="I33" s="125">
        <v>30</v>
      </c>
      <c r="J33" s="125">
        <v>35</v>
      </c>
      <c r="K33" s="125">
        <v>40</v>
      </c>
      <c r="L33" s="125">
        <v>45</v>
      </c>
      <c r="M33" s="125">
        <v>50</v>
      </c>
      <c r="N33" s="125">
        <v>55</v>
      </c>
      <c r="O33" s="125">
        <v>60</v>
      </c>
      <c r="P33" s="125">
        <v>70</v>
      </c>
      <c r="Q33" s="125">
        <v>80</v>
      </c>
      <c r="R33" s="126">
        <v>90</v>
      </c>
      <c r="S33" s="127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BZ33" s="123"/>
      <c r="CA33" s="123"/>
      <c r="CB33" s="123"/>
      <c r="CC33" s="123"/>
      <c r="CD33" s="123"/>
      <c r="CE33" s="123"/>
      <c r="CF33" s="123"/>
      <c r="CG33" s="123"/>
      <c r="CH33" s="123"/>
      <c r="CI33" s="123"/>
      <c r="CJ33" s="123"/>
      <c r="CK33" s="123"/>
      <c r="CL33" s="123"/>
      <c r="CM33" s="123"/>
      <c r="CN33" s="123"/>
      <c r="CO33" s="123"/>
      <c r="CP33" s="123"/>
      <c r="CQ33" s="123"/>
      <c r="CR33" s="123"/>
      <c r="CS33" s="123"/>
      <c r="CT33" s="123"/>
      <c r="CU33" s="123"/>
      <c r="CV33" s="123"/>
      <c r="CW33" s="123"/>
      <c r="CX33" s="123"/>
      <c r="CY33" s="123"/>
      <c r="CZ33" s="123"/>
      <c r="DA33" s="123"/>
      <c r="DB33" s="123"/>
      <c r="DC33" s="123"/>
      <c r="DD33" s="123"/>
      <c r="DE33" s="123"/>
      <c r="DF33" s="123"/>
      <c r="DG33" s="123"/>
      <c r="DH33" s="123"/>
      <c r="DI33" s="123"/>
      <c r="DJ33" s="123"/>
      <c r="DK33" s="123"/>
      <c r="DL33" s="123"/>
      <c r="DM33" s="123"/>
      <c r="DN33" s="123"/>
      <c r="DO33" s="123"/>
      <c r="DP33" s="123"/>
      <c r="DQ33" s="123"/>
      <c r="DR33" s="123"/>
      <c r="DS33" s="123"/>
      <c r="DT33" s="123"/>
      <c r="DU33" s="123"/>
      <c r="DV33" s="123"/>
      <c r="DW33" s="123"/>
      <c r="DX33" s="123"/>
      <c r="DY33" s="123"/>
      <c r="DZ33" s="123"/>
      <c r="EA33" s="123"/>
      <c r="EB33" s="123"/>
      <c r="EC33" s="123"/>
      <c r="ED33" s="123"/>
      <c r="EE33" s="123"/>
      <c r="EF33" s="123"/>
      <c r="EG33" s="123"/>
      <c r="EH33" s="123"/>
      <c r="EI33" s="123"/>
      <c r="EJ33" s="123"/>
      <c r="EK33" s="123"/>
      <c r="EL33" s="123"/>
      <c r="EM33" s="123"/>
      <c r="EN33" s="123"/>
      <c r="EO33" s="123"/>
      <c r="EP33" s="123"/>
      <c r="EQ33" s="123"/>
      <c r="ER33" s="123"/>
      <c r="ES33" s="123"/>
      <c r="ET33" s="123"/>
      <c r="EU33" s="123"/>
      <c r="EV33" s="123"/>
      <c r="EW33" s="123"/>
      <c r="EX33" s="123"/>
      <c r="EY33" s="123"/>
      <c r="EZ33" s="123"/>
      <c r="FA33" s="123"/>
      <c r="FB33" s="123"/>
      <c r="FC33" s="123"/>
      <c r="FD33" s="123"/>
      <c r="FE33" s="123"/>
      <c r="FF33" s="123"/>
      <c r="FG33" s="123"/>
      <c r="FH33" s="123"/>
      <c r="FI33" s="123"/>
      <c r="FJ33" s="123"/>
      <c r="FK33" s="123"/>
      <c r="FL33" s="123"/>
      <c r="FM33" s="123"/>
      <c r="FN33" s="123"/>
      <c r="FO33" s="123"/>
      <c r="FP33" s="123"/>
      <c r="FQ33" s="123"/>
      <c r="FR33" s="123"/>
      <c r="FS33" s="123"/>
      <c r="FT33" s="123"/>
      <c r="FU33" s="123"/>
      <c r="FV33" s="123"/>
      <c r="FW33" s="123"/>
      <c r="FX33" s="123"/>
      <c r="FY33" s="123"/>
      <c r="FZ33" s="123"/>
      <c r="GA33" s="123"/>
      <c r="GB33" s="123"/>
      <c r="GC33" s="123"/>
      <c r="GD33" s="123"/>
      <c r="GE33" s="123"/>
      <c r="GF33" s="123"/>
      <c r="GG33" s="123"/>
    </row>
    <row r="34" spans="1:189" x14ac:dyDescent="0.2">
      <c r="A34" s="123" t="s">
        <v>274</v>
      </c>
      <c r="B34" s="124">
        <v>3</v>
      </c>
      <c r="C34" s="123" t="s">
        <v>275</v>
      </c>
      <c r="D34" s="123" t="s">
        <v>273</v>
      </c>
      <c r="E34" s="125">
        <v>15</v>
      </c>
      <c r="F34" s="125">
        <v>20</v>
      </c>
      <c r="G34" s="125">
        <v>25</v>
      </c>
      <c r="H34" s="125">
        <v>30</v>
      </c>
      <c r="I34" s="125">
        <v>37</v>
      </c>
      <c r="J34" s="125">
        <v>45</v>
      </c>
      <c r="K34" s="125">
        <v>50</v>
      </c>
      <c r="L34" s="125">
        <v>55</v>
      </c>
      <c r="M34" s="125">
        <v>60</v>
      </c>
      <c r="N34" s="125">
        <v>67</v>
      </c>
      <c r="O34" s="125">
        <v>75</v>
      </c>
      <c r="P34" s="125">
        <v>85</v>
      </c>
      <c r="Q34" s="125">
        <v>95</v>
      </c>
      <c r="R34" s="126">
        <v>105</v>
      </c>
      <c r="S34" s="127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3"/>
      <c r="BA34" s="123"/>
      <c r="BB34" s="123"/>
      <c r="BC34" s="123"/>
      <c r="BD34" s="123"/>
      <c r="BE34" s="123"/>
      <c r="BF34" s="123"/>
      <c r="BG34" s="123"/>
      <c r="BH34" s="123"/>
      <c r="BI34" s="123"/>
      <c r="BJ34" s="123"/>
      <c r="BK34" s="123"/>
      <c r="BL34" s="123"/>
      <c r="BM34" s="123"/>
      <c r="BN34" s="123"/>
      <c r="BO34" s="123"/>
      <c r="BP34" s="123"/>
      <c r="BQ34" s="123"/>
      <c r="BR34" s="123"/>
      <c r="BS34" s="123"/>
      <c r="BT34" s="123"/>
      <c r="BU34" s="123"/>
      <c r="BV34" s="123"/>
      <c r="BW34" s="123"/>
      <c r="BX34" s="123"/>
      <c r="BY34" s="123"/>
      <c r="BZ34" s="123"/>
      <c r="CA34" s="123"/>
      <c r="CB34" s="123"/>
      <c r="CC34" s="123"/>
      <c r="CD34" s="123"/>
      <c r="CE34" s="123"/>
      <c r="CF34" s="123"/>
      <c r="CG34" s="123"/>
      <c r="CH34" s="123"/>
      <c r="CI34" s="123"/>
      <c r="CJ34" s="123"/>
      <c r="CK34" s="123"/>
      <c r="CL34" s="123"/>
      <c r="CM34" s="123"/>
      <c r="CN34" s="123"/>
      <c r="CO34" s="123"/>
      <c r="CP34" s="123"/>
      <c r="CQ34" s="123"/>
      <c r="CR34" s="123"/>
      <c r="CS34" s="123"/>
      <c r="CT34" s="123"/>
      <c r="CU34" s="123"/>
      <c r="CV34" s="123"/>
      <c r="CW34" s="123"/>
      <c r="CX34" s="123"/>
      <c r="CY34" s="123"/>
      <c r="CZ34" s="123"/>
      <c r="DA34" s="123"/>
      <c r="DB34" s="123"/>
      <c r="DC34" s="123"/>
      <c r="DD34" s="123"/>
      <c r="DE34" s="123"/>
      <c r="DF34" s="123"/>
      <c r="DG34" s="123"/>
      <c r="DH34" s="123"/>
      <c r="DI34" s="123"/>
      <c r="DJ34" s="123"/>
      <c r="DK34" s="123"/>
      <c r="DL34" s="123"/>
      <c r="DM34" s="123"/>
      <c r="DN34" s="123"/>
      <c r="DO34" s="123"/>
      <c r="DP34" s="123"/>
      <c r="DQ34" s="123"/>
      <c r="DR34" s="123"/>
      <c r="DS34" s="123"/>
      <c r="DT34" s="123"/>
      <c r="DU34" s="123"/>
      <c r="DV34" s="123"/>
      <c r="DW34" s="123"/>
      <c r="DX34" s="123"/>
      <c r="DY34" s="123"/>
      <c r="DZ34" s="123"/>
      <c r="EA34" s="123"/>
      <c r="EB34" s="123"/>
      <c r="EC34" s="123"/>
      <c r="ED34" s="123"/>
      <c r="EE34" s="123"/>
      <c r="EF34" s="123"/>
      <c r="EG34" s="123"/>
      <c r="EH34" s="123"/>
      <c r="EI34" s="123"/>
      <c r="EJ34" s="123"/>
      <c r="EK34" s="123"/>
      <c r="EL34" s="123"/>
      <c r="EM34" s="123"/>
      <c r="EN34" s="123"/>
      <c r="EO34" s="123"/>
      <c r="EP34" s="123"/>
      <c r="EQ34" s="123"/>
      <c r="ER34" s="123"/>
      <c r="ES34" s="123"/>
      <c r="ET34" s="123"/>
      <c r="EU34" s="123"/>
      <c r="EV34" s="123"/>
      <c r="EW34" s="123"/>
      <c r="EX34" s="123"/>
      <c r="EY34" s="123"/>
      <c r="EZ34" s="123"/>
      <c r="FA34" s="123"/>
      <c r="FB34" s="123"/>
      <c r="FC34" s="123"/>
      <c r="FD34" s="123"/>
      <c r="FE34" s="123"/>
      <c r="FF34" s="123"/>
      <c r="FG34" s="123"/>
      <c r="FH34" s="123"/>
      <c r="FI34" s="123"/>
      <c r="FJ34" s="123"/>
      <c r="FK34" s="123"/>
      <c r="FL34" s="123"/>
      <c r="FM34" s="123"/>
      <c r="FN34" s="123"/>
      <c r="FO34" s="123"/>
      <c r="FP34" s="123"/>
      <c r="FQ34" s="123"/>
      <c r="FR34" s="123"/>
      <c r="FS34" s="123"/>
      <c r="FT34" s="123"/>
      <c r="FU34" s="123"/>
      <c r="FV34" s="123"/>
      <c r="FW34" s="123"/>
      <c r="FX34" s="123"/>
      <c r="FY34" s="123"/>
      <c r="FZ34" s="123"/>
      <c r="GA34" s="123"/>
      <c r="GB34" s="123"/>
      <c r="GC34" s="123"/>
      <c r="GD34" s="123"/>
      <c r="GE34" s="123"/>
      <c r="GF34" s="123"/>
      <c r="GG34" s="123"/>
    </row>
    <row r="35" spans="1:189" x14ac:dyDescent="0.2">
      <c r="A35" s="123" t="s">
        <v>276</v>
      </c>
      <c r="B35" s="124">
        <v>4</v>
      </c>
      <c r="C35" s="123" t="s">
        <v>277</v>
      </c>
      <c r="D35" s="123" t="s">
        <v>273</v>
      </c>
      <c r="E35" s="125">
        <v>20</v>
      </c>
      <c r="F35" s="125">
        <v>24</v>
      </c>
      <c r="G35" s="125">
        <v>28</v>
      </c>
      <c r="H35" s="125">
        <v>33</v>
      </c>
      <c r="I35" s="125">
        <v>38</v>
      </c>
      <c r="J35" s="125">
        <v>43</v>
      </c>
      <c r="K35" s="125">
        <v>48</v>
      </c>
      <c r="L35" s="125">
        <v>53</v>
      </c>
      <c r="M35" s="125">
        <v>58</v>
      </c>
      <c r="N35" s="125">
        <v>63</v>
      </c>
      <c r="O35" s="125">
        <v>68</v>
      </c>
      <c r="P35" s="125">
        <v>78</v>
      </c>
      <c r="Q35" s="125">
        <v>88</v>
      </c>
      <c r="R35" s="126">
        <v>98</v>
      </c>
      <c r="S35" s="127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23"/>
      <c r="CQ35" s="123"/>
      <c r="CR35" s="123"/>
      <c r="CS35" s="123"/>
      <c r="CT35" s="123"/>
      <c r="CU35" s="123"/>
      <c r="CV35" s="123"/>
      <c r="CW35" s="123"/>
      <c r="CX35" s="123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123"/>
      <c r="DM35" s="123"/>
      <c r="DN35" s="123"/>
      <c r="DO35" s="123"/>
      <c r="DP35" s="123"/>
      <c r="DQ35" s="123"/>
      <c r="DR35" s="123"/>
      <c r="DS35" s="123"/>
      <c r="DT35" s="123"/>
      <c r="DU35" s="123"/>
      <c r="DV35" s="123"/>
      <c r="DW35" s="123"/>
      <c r="DX35" s="123"/>
      <c r="DY35" s="123"/>
      <c r="DZ35" s="123"/>
      <c r="EA35" s="123"/>
      <c r="EB35" s="123"/>
      <c r="EC35" s="123"/>
      <c r="ED35" s="123"/>
      <c r="EE35" s="123"/>
      <c r="EF35" s="123"/>
      <c r="EG35" s="123"/>
      <c r="EH35" s="123"/>
      <c r="EI35" s="123"/>
      <c r="EJ35" s="123"/>
      <c r="EK35" s="123"/>
      <c r="EL35" s="123"/>
      <c r="EM35" s="123"/>
      <c r="EN35" s="123"/>
      <c r="EO35" s="123"/>
      <c r="EP35" s="123"/>
      <c r="EQ35" s="123"/>
      <c r="ER35" s="123"/>
      <c r="ES35" s="123"/>
      <c r="ET35" s="123"/>
      <c r="EU35" s="123"/>
      <c r="EV35" s="123"/>
      <c r="EW35" s="123"/>
      <c r="EX35" s="123"/>
      <c r="EY35" s="123"/>
      <c r="EZ35" s="123"/>
      <c r="FA35" s="123"/>
      <c r="FB35" s="123"/>
      <c r="FC35" s="123"/>
      <c r="FD35" s="123"/>
      <c r="FE35" s="123"/>
      <c r="FF35" s="123"/>
      <c r="FG35" s="123"/>
      <c r="FH35" s="123"/>
      <c r="FI35" s="123"/>
      <c r="FJ35" s="123"/>
      <c r="FK35" s="123"/>
      <c r="FL35" s="123"/>
      <c r="FM35" s="123"/>
      <c r="FN35" s="123"/>
      <c r="FO35" s="123"/>
      <c r="FP35" s="123"/>
      <c r="FQ35" s="123"/>
      <c r="FR35" s="123"/>
      <c r="FS35" s="123"/>
      <c r="FT35" s="123"/>
      <c r="FU35" s="123"/>
      <c r="FV35" s="123"/>
      <c r="FW35" s="123"/>
      <c r="FX35" s="123"/>
      <c r="FY35" s="123"/>
      <c r="FZ35" s="123"/>
      <c r="GA35" s="123"/>
      <c r="GB35" s="123"/>
      <c r="GC35" s="123"/>
      <c r="GD35" s="123"/>
      <c r="GE35" s="123"/>
      <c r="GF35" s="123"/>
      <c r="GG35" s="123"/>
    </row>
    <row r="36" spans="1:189" x14ac:dyDescent="0.2">
      <c r="A36" s="123" t="s">
        <v>278</v>
      </c>
      <c r="B36" s="124">
        <v>5</v>
      </c>
      <c r="C36" s="123" t="s">
        <v>279</v>
      </c>
      <c r="D36" s="123" t="s">
        <v>273</v>
      </c>
      <c r="E36" s="128">
        <v>1.6</v>
      </c>
      <c r="F36" s="128">
        <v>1.9</v>
      </c>
      <c r="G36" s="128">
        <v>2.2000000000000002</v>
      </c>
      <c r="H36" s="128">
        <v>2.6</v>
      </c>
      <c r="I36" s="128">
        <v>2.9</v>
      </c>
      <c r="J36" s="128">
        <v>3.2</v>
      </c>
      <c r="K36" s="128">
        <v>3.5</v>
      </c>
      <c r="L36" s="128">
        <v>3.8</v>
      </c>
      <c r="M36" s="128">
        <v>4.0999999999999996</v>
      </c>
      <c r="N36" s="128">
        <v>4.2</v>
      </c>
      <c r="O36" s="128">
        <v>4.4000000000000004</v>
      </c>
      <c r="P36" s="128">
        <v>4.5999999999999996</v>
      </c>
      <c r="Q36" s="128">
        <v>4.8</v>
      </c>
      <c r="R36" s="129">
        <v>5</v>
      </c>
      <c r="S36" s="130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BZ36" s="123"/>
      <c r="CA36" s="123"/>
      <c r="CB36" s="123"/>
      <c r="CC36" s="123"/>
      <c r="CD36" s="123"/>
      <c r="CE36" s="123"/>
      <c r="CF36" s="123"/>
      <c r="CG36" s="123"/>
      <c r="CH36" s="123"/>
      <c r="CI36" s="123"/>
      <c r="CJ36" s="123"/>
      <c r="CK36" s="123"/>
      <c r="CL36" s="123"/>
      <c r="CM36" s="123"/>
      <c r="CN36" s="123"/>
      <c r="CO36" s="123"/>
      <c r="CP36" s="123"/>
      <c r="CQ36" s="123"/>
      <c r="CR36" s="123"/>
      <c r="CS36" s="123"/>
      <c r="CT36" s="123"/>
      <c r="CU36" s="123"/>
      <c r="CV36" s="123"/>
      <c r="CW36" s="123"/>
      <c r="CX36" s="123"/>
      <c r="CY36" s="123"/>
      <c r="CZ36" s="123"/>
      <c r="DA36" s="123"/>
      <c r="DB36" s="123"/>
      <c r="DC36" s="123"/>
      <c r="DD36" s="123"/>
      <c r="DE36" s="123"/>
      <c r="DF36" s="123"/>
      <c r="DG36" s="123"/>
      <c r="DH36" s="123"/>
      <c r="DI36" s="123"/>
      <c r="DJ36" s="123"/>
      <c r="DK36" s="123"/>
      <c r="DL36" s="123"/>
      <c r="DM36" s="123"/>
      <c r="DN36" s="123"/>
      <c r="DO36" s="123"/>
      <c r="DP36" s="123"/>
      <c r="DQ36" s="123"/>
      <c r="DR36" s="123"/>
      <c r="DS36" s="123"/>
      <c r="DT36" s="123"/>
      <c r="DU36" s="123"/>
      <c r="DV36" s="123"/>
      <c r="DW36" s="123"/>
      <c r="DX36" s="123"/>
      <c r="DY36" s="123"/>
      <c r="DZ36" s="123"/>
      <c r="EA36" s="123"/>
      <c r="EB36" s="123"/>
      <c r="EC36" s="123"/>
      <c r="ED36" s="123"/>
      <c r="EE36" s="123"/>
      <c r="EF36" s="123"/>
      <c r="EG36" s="123"/>
      <c r="EH36" s="123"/>
      <c r="EI36" s="123"/>
      <c r="EJ36" s="123"/>
      <c r="EK36" s="123"/>
      <c r="EL36" s="123"/>
      <c r="EM36" s="123"/>
      <c r="EN36" s="123"/>
      <c r="EO36" s="123"/>
      <c r="EP36" s="123"/>
      <c r="EQ36" s="123"/>
      <c r="ER36" s="123"/>
      <c r="ES36" s="123"/>
      <c r="ET36" s="123"/>
      <c r="EU36" s="123"/>
      <c r="EV36" s="123"/>
      <c r="EW36" s="123"/>
      <c r="EX36" s="123"/>
      <c r="EY36" s="123"/>
      <c r="EZ36" s="123"/>
      <c r="FA36" s="123"/>
      <c r="FB36" s="123"/>
      <c r="FC36" s="123"/>
      <c r="FD36" s="123"/>
      <c r="FE36" s="123"/>
      <c r="FF36" s="123"/>
      <c r="FG36" s="123"/>
      <c r="FH36" s="123"/>
      <c r="FI36" s="123"/>
      <c r="FJ36" s="123"/>
      <c r="FK36" s="123"/>
      <c r="FL36" s="123"/>
      <c r="FM36" s="123"/>
      <c r="FN36" s="123"/>
      <c r="FO36" s="123"/>
      <c r="FP36" s="123"/>
      <c r="FQ36" s="123"/>
      <c r="FR36" s="123"/>
      <c r="FS36" s="123"/>
      <c r="FT36" s="123"/>
      <c r="FU36" s="123"/>
      <c r="FV36" s="123"/>
      <c r="FW36" s="123"/>
      <c r="FX36" s="123"/>
      <c r="FY36" s="123"/>
      <c r="FZ36" s="123"/>
      <c r="GA36" s="123"/>
      <c r="GB36" s="123"/>
      <c r="GC36" s="123"/>
      <c r="GD36" s="123"/>
      <c r="GE36" s="123"/>
      <c r="GF36" s="123"/>
      <c r="GG36" s="123"/>
    </row>
    <row r="37" spans="1:189" x14ac:dyDescent="0.2">
      <c r="A37" s="123" t="s">
        <v>280</v>
      </c>
      <c r="B37" s="124">
        <v>6</v>
      </c>
      <c r="C37" s="123" t="s">
        <v>281</v>
      </c>
      <c r="D37" s="123" t="s">
        <v>273</v>
      </c>
      <c r="E37" s="128">
        <v>1.1000000000000001</v>
      </c>
      <c r="F37" s="128">
        <v>1.3</v>
      </c>
      <c r="G37" s="128">
        <v>1.5</v>
      </c>
      <c r="H37" s="128">
        <v>1.8</v>
      </c>
      <c r="I37" s="128">
        <v>2</v>
      </c>
      <c r="J37" s="128">
        <v>2.2000000000000002</v>
      </c>
      <c r="K37" s="128">
        <v>2.5</v>
      </c>
      <c r="L37" s="128">
        <v>2.7</v>
      </c>
      <c r="M37" s="128">
        <v>2.9</v>
      </c>
      <c r="N37" s="128">
        <v>3</v>
      </c>
      <c r="O37" s="128">
        <v>3.1</v>
      </c>
      <c r="P37" s="128">
        <v>3.2</v>
      </c>
      <c r="Q37" s="128">
        <v>3.4</v>
      </c>
      <c r="R37" s="129">
        <v>3.5</v>
      </c>
      <c r="S37" s="130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BZ37" s="123"/>
      <c r="CA37" s="123"/>
      <c r="CB37" s="123"/>
      <c r="CC37" s="123"/>
      <c r="CD37" s="123"/>
      <c r="CE37" s="123"/>
      <c r="CF37" s="123"/>
      <c r="CG37" s="123"/>
      <c r="CH37" s="123"/>
      <c r="CI37" s="123"/>
      <c r="CJ37" s="123"/>
      <c r="CK37" s="123"/>
      <c r="CL37" s="123"/>
      <c r="CM37" s="123"/>
      <c r="CN37" s="123"/>
      <c r="CO37" s="123"/>
      <c r="CP37" s="123"/>
      <c r="CQ37" s="123"/>
      <c r="CR37" s="123"/>
      <c r="CS37" s="123"/>
      <c r="CT37" s="123"/>
      <c r="CU37" s="123"/>
      <c r="CV37" s="123"/>
      <c r="CW37" s="123"/>
      <c r="CX37" s="123"/>
      <c r="CY37" s="123"/>
      <c r="CZ37" s="123"/>
      <c r="DA37" s="123"/>
      <c r="DB37" s="123"/>
      <c r="DC37" s="123"/>
      <c r="DD37" s="123"/>
      <c r="DE37" s="123"/>
      <c r="DF37" s="123"/>
      <c r="DG37" s="123"/>
      <c r="DH37" s="123"/>
      <c r="DI37" s="123"/>
      <c r="DJ37" s="123"/>
      <c r="DK37" s="123"/>
      <c r="DL37" s="123"/>
      <c r="DM37" s="123"/>
      <c r="DN37" s="123"/>
      <c r="DO37" s="123"/>
      <c r="DP37" s="123"/>
      <c r="DQ37" s="123"/>
      <c r="DR37" s="123"/>
      <c r="DS37" s="123"/>
      <c r="DT37" s="123"/>
      <c r="DU37" s="123"/>
      <c r="DV37" s="123"/>
      <c r="DW37" s="123"/>
      <c r="DX37" s="123"/>
      <c r="DY37" s="123"/>
      <c r="DZ37" s="123"/>
      <c r="EA37" s="123"/>
      <c r="EB37" s="123"/>
      <c r="EC37" s="123"/>
      <c r="ED37" s="123"/>
      <c r="EE37" s="123"/>
      <c r="EF37" s="123"/>
      <c r="EG37" s="123"/>
      <c r="EH37" s="123"/>
      <c r="EI37" s="123"/>
      <c r="EJ37" s="123"/>
      <c r="EK37" s="123"/>
      <c r="EL37" s="123"/>
      <c r="EM37" s="123"/>
      <c r="EN37" s="123"/>
      <c r="EO37" s="123"/>
      <c r="EP37" s="123"/>
      <c r="EQ37" s="123"/>
      <c r="ER37" s="123"/>
      <c r="ES37" s="123"/>
      <c r="ET37" s="123"/>
      <c r="EU37" s="123"/>
      <c r="EV37" s="123"/>
      <c r="EW37" s="123"/>
      <c r="EX37" s="123"/>
      <c r="EY37" s="123"/>
      <c r="EZ37" s="123"/>
      <c r="FA37" s="123"/>
      <c r="FB37" s="123"/>
      <c r="FC37" s="123"/>
      <c r="FD37" s="123"/>
      <c r="FE37" s="123"/>
      <c r="FF37" s="123"/>
      <c r="FG37" s="123"/>
      <c r="FH37" s="123"/>
      <c r="FI37" s="123"/>
      <c r="FJ37" s="123"/>
      <c r="FK37" s="123"/>
      <c r="FL37" s="123"/>
      <c r="FM37" s="123"/>
      <c r="FN37" s="123"/>
      <c r="FO37" s="123"/>
      <c r="FP37" s="123"/>
      <c r="FQ37" s="123"/>
      <c r="FR37" s="123"/>
      <c r="FS37" s="123"/>
      <c r="FT37" s="123"/>
      <c r="FU37" s="123"/>
      <c r="FV37" s="123"/>
      <c r="FW37" s="123"/>
      <c r="FX37" s="123"/>
      <c r="FY37" s="123"/>
      <c r="FZ37" s="123"/>
      <c r="GA37" s="123"/>
      <c r="GB37" s="123"/>
      <c r="GC37" s="123"/>
      <c r="GD37" s="123"/>
      <c r="GE37" s="123"/>
      <c r="GF37" s="123"/>
      <c r="GG37" s="123"/>
    </row>
    <row r="38" spans="1:189" x14ac:dyDescent="0.2">
      <c r="A38" s="123" t="s">
        <v>282</v>
      </c>
      <c r="B38" s="124">
        <v>7</v>
      </c>
      <c r="C38" s="123" t="s">
        <v>283</v>
      </c>
      <c r="D38" s="123" t="s">
        <v>273</v>
      </c>
      <c r="E38" s="128">
        <v>2</v>
      </c>
      <c r="F38" s="128">
        <v>2.5</v>
      </c>
      <c r="G38" s="128">
        <v>2.9</v>
      </c>
      <c r="H38" s="128">
        <v>3.3</v>
      </c>
      <c r="I38" s="128">
        <v>3.8</v>
      </c>
      <c r="J38" s="128">
        <v>4.2</v>
      </c>
      <c r="K38" s="128">
        <v>4.5999999999999996</v>
      </c>
      <c r="L38" s="128">
        <v>4.9000000000000004</v>
      </c>
      <c r="M38" s="128">
        <v>5.3</v>
      </c>
      <c r="N38" s="128">
        <v>5.5</v>
      </c>
      <c r="O38" s="128">
        <v>5.7</v>
      </c>
      <c r="P38" s="128">
        <v>6</v>
      </c>
      <c r="Q38" s="128">
        <v>6.3</v>
      </c>
      <c r="R38" s="129">
        <v>6.6</v>
      </c>
      <c r="S38" s="130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BZ38" s="123"/>
      <c r="CA38" s="123"/>
      <c r="CB38" s="123"/>
      <c r="CC38" s="123"/>
      <c r="CD38" s="123"/>
      <c r="CE38" s="123"/>
      <c r="CF38" s="123"/>
      <c r="CG38" s="123"/>
      <c r="CH38" s="123"/>
      <c r="CI38" s="123"/>
      <c r="CJ38" s="123"/>
      <c r="CK38" s="123"/>
      <c r="CL38" s="123"/>
      <c r="CM38" s="123"/>
      <c r="CN38" s="123"/>
      <c r="CO38" s="123"/>
      <c r="CP38" s="123"/>
      <c r="CQ38" s="123"/>
      <c r="CR38" s="123"/>
      <c r="CS38" s="123"/>
      <c r="CT38" s="123"/>
      <c r="CU38" s="123"/>
      <c r="CV38" s="123"/>
      <c r="CW38" s="123"/>
      <c r="CX38" s="123"/>
      <c r="CY38" s="123"/>
      <c r="CZ38" s="123"/>
      <c r="DA38" s="123"/>
      <c r="DB38" s="123"/>
      <c r="DC38" s="123"/>
      <c r="DD38" s="123"/>
      <c r="DE38" s="123"/>
      <c r="DF38" s="123"/>
      <c r="DG38" s="123"/>
      <c r="DH38" s="123"/>
      <c r="DI38" s="123"/>
      <c r="DJ38" s="123"/>
      <c r="DK38" s="123"/>
      <c r="DL38" s="123"/>
      <c r="DM38" s="123"/>
      <c r="DN38" s="123"/>
      <c r="DO38" s="123"/>
      <c r="DP38" s="123"/>
      <c r="DQ38" s="123"/>
      <c r="DR38" s="123"/>
      <c r="DS38" s="123"/>
      <c r="DT38" s="123"/>
      <c r="DU38" s="123"/>
      <c r="DV38" s="123"/>
      <c r="DW38" s="123"/>
      <c r="DX38" s="123"/>
      <c r="DY38" s="123"/>
      <c r="DZ38" s="123"/>
      <c r="EA38" s="123"/>
      <c r="EB38" s="123"/>
      <c r="EC38" s="123"/>
      <c r="ED38" s="123"/>
      <c r="EE38" s="123"/>
      <c r="EF38" s="123"/>
      <c r="EG38" s="123"/>
      <c r="EH38" s="123"/>
      <c r="EI38" s="123"/>
      <c r="EJ38" s="123"/>
      <c r="EK38" s="123"/>
      <c r="EL38" s="123"/>
      <c r="EM38" s="123"/>
      <c r="EN38" s="123"/>
      <c r="EO38" s="123"/>
      <c r="EP38" s="123"/>
      <c r="EQ38" s="123"/>
      <c r="ER38" s="123"/>
      <c r="ES38" s="123"/>
      <c r="ET38" s="123"/>
      <c r="EU38" s="123"/>
      <c r="EV38" s="123"/>
      <c r="EW38" s="123"/>
      <c r="EX38" s="123"/>
      <c r="EY38" s="123"/>
      <c r="EZ38" s="123"/>
      <c r="FA38" s="123"/>
      <c r="FB38" s="123"/>
      <c r="FC38" s="123"/>
      <c r="FD38" s="123"/>
      <c r="FE38" s="123"/>
      <c r="FF38" s="123"/>
      <c r="FG38" s="123"/>
      <c r="FH38" s="123"/>
      <c r="FI38" s="123"/>
      <c r="FJ38" s="123"/>
      <c r="FK38" s="123"/>
      <c r="FL38" s="123"/>
      <c r="FM38" s="123"/>
      <c r="FN38" s="123"/>
      <c r="FO38" s="123"/>
      <c r="FP38" s="123"/>
      <c r="FQ38" s="123"/>
      <c r="FR38" s="123"/>
      <c r="FS38" s="123"/>
      <c r="FT38" s="123"/>
      <c r="FU38" s="123"/>
      <c r="FV38" s="123"/>
      <c r="FW38" s="123"/>
      <c r="FX38" s="123"/>
      <c r="FY38" s="123"/>
      <c r="FZ38" s="123"/>
      <c r="GA38" s="123"/>
      <c r="GB38" s="123"/>
      <c r="GC38" s="123"/>
      <c r="GD38" s="123"/>
      <c r="GE38" s="123"/>
      <c r="GF38" s="123"/>
      <c r="GG38" s="123"/>
    </row>
    <row r="39" spans="1:189" x14ac:dyDescent="0.2">
      <c r="A39" s="123" t="s">
        <v>284</v>
      </c>
      <c r="B39" s="124">
        <v>8</v>
      </c>
      <c r="C39" s="123" t="s">
        <v>285</v>
      </c>
      <c r="D39" s="123" t="s">
        <v>273</v>
      </c>
      <c r="E39" s="131">
        <v>27000</v>
      </c>
      <c r="F39" s="131">
        <v>29000</v>
      </c>
      <c r="G39" s="131">
        <v>30000</v>
      </c>
      <c r="H39" s="131">
        <v>31000</v>
      </c>
      <c r="I39" s="131">
        <v>33000</v>
      </c>
      <c r="J39" s="131">
        <v>34000</v>
      </c>
      <c r="K39" s="131">
        <v>35000</v>
      </c>
      <c r="L39" s="131">
        <v>36000</v>
      </c>
      <c r="M39" s="131">
        <v>37000</v>
      </c>
      <c r="N39" s="131">
        <v>38000</v>
      </c>
      <c r="O39" s="131">
        <v>39000</v>
      </c>
      <c r="P39" s="131">
        <v>41000</v>
      </c>
      <c r="Q39" s="131">
        <v>42000</v>
      </c>
      <c r="R39" s="132">
        <v>44000</v>
      </c>
      <c r="S39" s="13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23"/>
      <c r="CR39" s="123"/>
      <c r="CS39" s="123"/>
      <c r="CT39" s="123"/>
      <c r="CU39" s="123"/>
      <c r="CV39" s="123"/>
      <c r="CW39" s="123"/>
      <c r="CX39" s="123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123"/>
      <c r="DM39" s="123"/>
      <c r="DN39" s="123"/>
      <c r="DO39" s="123"/>
      <c r="DP39" s="123"/>
      <c r="DQ39" s="123"/>
      <c r="DR39" s="123"/>
      <c r="DS39" s="123"/>
      <c r="DT39" s="123"/>
      <c r="DU39" s="123"/>
      <c r="DV39" s="123"/>
      <c r="DW39" s="123"/>
      <c r="DX39" s="123"/>
      <c r="DY39" s="123"/>
      <c r="DZ39" s="123"/>
      <c r="EA39" s="123"/>
      <c r="EB39" s="123"/>
      <c r="EC39" s="123"/>
      <c r="ED39" s="123"/>
      <c r="EE39" s="123"/>
      <c r="EF39" s="123"/>
      <c r="EG39" s="123"/>
      <c r="EH39" s="123"/>
      <c r="EI39" s="123"/>
      <c r="EJ39" s="123"/>
      <c r="EK39" s="123"/>
      <c r="EL39" s="123"/>
      <c r="EM39" s="123"/>
      <c r="EN39" s="123"/>
      <c r="EO39" s="123"/>
      <c r="EP39" s="123"/>
      <c r="EQ39" s="123"/>
      <c r="ER39" s="123"/>
      <c r="ES39" s="123"/>
      <c r="ET39" s="123"/>
      <c r="EU39" s="123"/>
      <c r="EV39" s="123"/>
      <c r="EW39" s="123"/>
      <c r="EX39" s="123"/>
      <c r="EY39" s="123"/>
      <c r="EZ39" s="123"/>
      <c r="FA39" s="123"/>
      <c r="FB39" s="123"/>
      <c r="FC39" s="123"/>
      <c r="FD39" s="123"/>
      <c r="FE39" s="123"/>
      <c r="FF39" s="123"/>
      <c r="FG39" s="123"/>
      <c r="FH39" s="123"/>
      <c r="FI39" s="123"/>
      <c r="FJ39" s="123"/>
      <c r="FK39" s="123"/>
      <c r="FL39" s="123"/>
      <c r="FM39" s="123"/>
      <c r="FN39" s="123"/>
      <c r="FO39" s="123"/>
      <c r="FP39" s="123"/>
      <c r="FQ39" s="123"/>
      <c r="FR39" s="123"/>
      <c r="FS39" s="123"/>
      <c r="FT39" s="123"/>
      <c r="FU39" s="123"/>
      <c r="FV39" s="123"/>
      <c r="FW39" s="123"/>
      <c r="FX39" s="123"/>
      <c r="FY39" s="123"/>
      <c r="FZ39" s="123"/>
      <c r="GA39" s="123"/>
      <c r="GB39" s="123"/>
      <c r="GC39" s="123"/>
      <c r="GD39" s="123"/>
      <c r="GE39" s="123"/>
      <c r="GF39" s="123"/>
      <c r="GG39" s="123"/>
    </row>
    <row r="40" spans="1:189" x14ac:dyDescent="0.2">
      <c r="A40" s="123" t="s">
        <v>286</v>
      </c>
      <c r="B40" s="124">
        <v>9</v>
      </c>
      <c r="C40" s="134" t="s">
        <v>287</v>
      </c>
      <c r="D40" s="123" t="s">
        <v>288</v>
      </c>
      <c r="E40" s="128">
        <v>1.8</v>
      </c>
      <c r="F40" s="128">
        <v>1.9</v>
      </c>
      <c r="G40" s="128">
        <v>2</v>
      </c>
      <c r="H40" s="128">
        <v>2.1</v>
      </c>
      <c r="I40" s="128">
        <v>2.2000000000000002</v>
      </c>
      <c r="J40" s="128">
        <v>2.25</v>
      </c>
      <c r="K40" s="128">
        <v>2.2999999999999998</v>
      </c>
      <c r="L40" s="128">
        <v>2.4</v>
      </c>
      <c r="M40" s="128">
        <v>2.4500000000000002</v>
      </c>
      <c r="N40" s="128">
        <v>2.5</v>
      </c>
      <c r="O40" s="128">
        <v>2.6</v>
      </c>
      <c r="P40" s="128">
        <v>2.7</v>
      </c>
      <c r="Q40" s="128">
        <v>2.8</v>
      </c>
      <c r="R40" s="129">
        <v>2.8</v>
      </c>
      <c r="S40" s="130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  <c r="BZ40" s="123"/>
      <c r="CA40" s="123"/>
      <c r="CB40" s="123"/>
      <c r="CC40" s="123"/>
      <c r="CD40" s="123"/>
      <c r="CE40" s="123"/>
      <c r="CF40" s="123"/>
      <c r="CG40" s="123"/>
      <c r="CH40" s="123"/>
      <c r="CI40" s="123"/>
      <c r="CJ40" s="123"/>
      <c r="CK40" s="123"/>
      <c r="CL40" s="123"/>
      <c r="CM40" s="123"/>
      <c r="CN40" s="123"/>
      <c r="CO40" s="123"/>
      <c r="CP40" s="123"/>
      <c r="CQ40" s="123"/>
      <c r="CR40" s="123"/>
      <c r="CS40" s="123"/>
      <c r="CT40" s="123"/>
      <c r="CU40" s="123"/>
      <c r="CV40" s="123"/>
      <c r="CW40" s="123"/>
      <c r="CX40" s="123"/>
      <c r="CY40" s="123"/>
      <c r="CZ40" s="123"/>
      <c r="DA40" s="123"/>
      <c r="DB40" s="123"/>
      <c r="DC40" s="123"/>
      <c r="DD40" s="123"/>
      <c r="DE40" s="123"/>
      <c r="DF40" s="123"/>
      <c r="DG40" s="123"/>
      <c r="DH40" s="123"/>
      <c r="DI40" s="123"/>
      <c r="DJ40" s="123"/>
      <c r="DK40" s="123"/>
      <c r="DL40" s="123"/>
      <c r="DM40" s="123"/>
      <c r="DN40" s="123"/>
      <c r="DO40" s="123"/>
      <c r="DP40" s="123"/>
      <c r="DQ40" s="123"/>
      <c r="DR40" s="123"/>
      <c r="DS40" s="123"/>
      <c r="DT40" s="123"/>
      <c r="DU40" s="123"/>
      <c r="DV40" s="123"/>
      <c r="DW40" s="123"/>
      <c r="DX40" s="123"/>
      <c r="DY40" s="123"/>
      <c r="DZ40" s="123"/>
      <c r="EA40" s="123"/>
      <c r="EB40" s="123"/>
      <c r="EC40" s="123"/>
      <c r="ED40" s="123"/>
      <c r="EE40" s="123"/>
      <c r="EF40" s="123"/>
      <c r="EG40" s="123"/>
      <c r="EH40" s="123"/>
      <c r="EI40" s="123"/>
      <c r="EJ40" s="123"/>
      <c r="EK40" s="123"/>
      <c r="EL40" s="123"/>
      <c r="EM40" s="123"/>
      <c r="EN40" s="123"/>
      <c r="EO40" s="123"/>
      <c r="EP40" s="123"/>
      <c r="EQ40" s="123"/>
      <c r="ER40" s="123"/>
      <c r="ES40" s="123"/>
      <c r="ET40" s="123"/>
      <c r="EU40" s="123"/>
      <c r="EV40" s="123"/>
      <c r="EW40" s="123"/>
      <c r="EX40" s="123"/>
      <c r="EY40" s="123"/>
      <c r="EZ40" s="123"/>
      <c r="FA40" s="123"/>
      <c r="FB40" s="123"/>
      <c r="FC40" s="123"/>
      <c r="FD40" s="123"/>
      <c r="FE40" s="123"/>
      <c r="FF40" s="123"/>
      <c r="FG40" s="123"/>
      <c r="FH40" s="123"/>
      <c r="FI40" s="123"/>
      <c r="FJ40" s="123"/>
      <c r="FK40" s="123"/>
      <c r="FL40" s="123"/>
      <c r="FM40" s="123"/>
      <c r="FN40" s="123"/>
      <c r="FO40" s="123"/>
      <c r="FP40" s="123"/>
      <c r="FQ40" s="123"/>
      <c r="FR40" s="123"/>
      <c r="FS40" s="123"/>
      <c r="FT40" s="123"/>
      <c r="FU40" s="123"/>
      <c r="FV40" s="123"/>
      <c r="FW40" s="123"/>
      <c r="FX40" s="123"/>
      <c r="FY40" s="123"/>
      <c r="FZ40" s="123"/>
      <c r="GA40" s="123"/>
      <c r="GB40" s="123"/>
      <c r="GC40" s="123"/>
      <c r="GD40" s="123"/>
      <c r="GE40" s="123"/>
      <c r="GF40" s="123"/>
      <c r="GG40" s="123"/>
    </row>
    <row r="41" spans="1:189" x14ac:dyDescent="0.2">
      <c r="A41" s="123" t="s">
        <v>289</v>
      </c>
      <c r="B41" s="124">
        <v>10</v>
      </c>
      <c r="C41" s="134" t="s">
        <v>290</v>
      </c>
      <c r="D41" s="123" t="s">
        <v>288</v>
      </c>
      <c r="E41" s="128">
        <v>3.5</v>
      </c>
      <c r="F41" s="128">
        <v>3.5</v>
      </c>
      <c r="G41" s="128">
        <v>3.5</v>
      </c>
      <c r="H41" s="128">
        <v>3.5</v>
      </c>
      <c r="I41" s="128">
        <v>3.5</v>
      </c>
      <c r="J41" s="128">
        <v>3.5</v>
      </c>
      <c r="K41" s="128">
        <v>3.5</v>
      </c>
      <c r="L41" s="128">
        <v>3.5</v>
      </c>
      <c r="M41" s="128">
        <v>3.5</v>
      </c>
      <c r="N41" s="128">
        <v>3.2</v>
      </c>
      <c r="O41" s="128">
        <v>3</v>
      </c>
      <c r="P41" s="128">
        <v>2.8</v>
      </c>
      <c r="Q41" s="128">
        <v>2.8</v>
      </c>
      <c r="R41" s="129">
        <v>2.8</v>
      </c>
      <c r="S41" s="130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  <c r="BZ41" s="123"/>
      <c r="CA41" s="123"/>
      <c r="CB41" s="123"/>
      <c r="CC41" s="123"/>
      <c r="CD41" s="123"/>
      <c r="CE41" s="123"/>
      <c r="CF41" s="123"/>
      <c r="CG41" s="123"/>
      <c r="CH41" s="123"/>
      <c r="CI41" s="123"/>
      <c r="CJ41" s="123"/>
      <c r="CK41" s="123"/>
      <c r="CL41" s="123"/>
      <c r="CM41" s="123"/>
      <c r="CN41" s="123"/>
      <c r="CO41" s="123"/>
      <c r="CP41" s="123"/>
      <c r="CQ41" s="123"/>
      <c r="CR41" s="123"/>
      <c r="CS41" s="123"/>
      <c r="CT41" s="123"/>
      <c r="CU41" s="123"/>
      <c r="CV41" s="123"/>
      <c r="CW41" s="123"/>
      <c r="CX41" s="123"/>
      <c r="CY41" s="123"/>
      <c r="CZ41" s="123"/>
      <c r="DA41" s="123"/>
      <c r="DB41" s="123"/>
      <c r="DC41" s="123"/>
      <c r="DD41" s="123"/>
      <c r="DE41" s="123"/>
      <c r="DF41" s="123"/>
      <c r="DG41" s="123"/>
      <c r="DH41" s="123"/>
      <c r="DI41" s="123"/>
      <c r="DJ41" s="123"/>
      <c r="DK41" s="123"/>
      <c r="DL41" s="123"/>
      <c r="DM41" s="123"/>
      <c r="DN41" s="123"/>
      <c r="DO41" s="123"/>
      <c r="DP41" s="123"/>
      <c r="DQ41" s="123"/>
      <c r="DR41" s="123"/>
      <c r="DS41" s="123"/>
      <c r="DT41" s="123"/>
      <c r="DU41" s="123"/>
      <c r="DV41" s="123"/>
      <c r="DW41" s="123"/>
      <c r="DX41" s="123"/>
      <c r="DY41" s="123"/>
      <c r="DZ41" s="123"/>
      <c r="EA41" s="123"/>
      <c r="EB41" s="123"/>
      <c r="EC41" s="123"/>
      <c r="ED41" s="123"/>
      <c r="EE41" s="123"/>
      <c r="EF41" s="123"/>
      <c r="EG41" s="123"/>
      <c r="EH41" s="123"/>
      <c r="EI41" s="123"/>
      <c r="EJ41" s="123"/>
      <c r="EK41" s="123"/>
      <c r="EL41" s="123"/>
      <c r="EM41" s="123"/>
      <c r="EN41" s="123"/>
      <c r="EO41" s="123"/>
      <c r="EP41" s="123"/>
      <c r="EQ41" s="123"/>
      <c r="ER41" s="123"/>
      <c r="ES41" s="123"/>
      <c r="ET41" s="123"/>
      <c r="EU41" s="123"/>
      <c r="EV41" s="123"/>
      <c r="EW41" s="123"/>
      <c r="EX41" s="123"/>
      <c r="EY41" s="123"/>
      <c r="EZ41" s="123"/>
      <c r="FA41" s="123"/>
      <c r="FB41" s="123"/>
      <c r="FC41" s="123"/>
      <c r="FD41" s="123"/>
      <c r="FE41" s="123"/>
      <c r="FF41" s="123"/>
      <c r="FG41" s="123"/>
      <c r="FH41" s="123"/>
      <c r="FI41" s="123"/>
      <c r="FJ41" s="123"/>
      <c r="FK41" s="123"/>
      <c r="FL41" s="123"/>
      <c r="FM41" s="123"/>
      <c r="FN41" s="123"/>
      <c r="FO41" s="123"/>
      <c r="FP41" s="123"/>
      <c r="FQ41" s="123"/>
      <c r="FR41" s="123"/>
      <c r="FS41" s="123"/>
      <c r="FT41" s="123"/>
      <c r="FU41" s="123"/>
      <c r="FV41" s="123"/>
      <c r="FW41" s="123"/>
      <c r="FX41" s="123"/>
      <c r="FY41" s="123"/>
      <c r="FZ41" s="123"/>
      <c r="GA41" s="123"/>
      <c r="GB41" s="123"/>
      <c r="GC41" s="123"/>
      <c r="GD41" s="123"/>
      <c r="GE41" s="123"/>
      <c r="GF41" s="123"/>
      <c r="GG41" s="123"/>
    </row>
    <row r="42" spans="1:189" x14ac:dyDescent="0.2">
      <c r="A42" s="123"/>
      <c r="B42" s="124">
        <v>11</v>
      </c>
      <c r="C42" s="134" t="s">
        <v>291</v>
      </c>
      <c r="D42" s="123" t="s">
        <v>288</v>
      </c>
      <c r="E42" s="128">
        <v>2</v>
      </c>
      <c r="F42" s="128">
        <v>2</v>
      </c>
      <c r="G42" s="128">
        <v>2</v>
      </c>
      <c r="H42" s="128">
        <v>2</v>
      </c>
      <c r="I42" s="128">
        <v>2</v>
      </c>
      <c r="J42" s="128">
        <v>2</v>
      </c>
      <c r="K42" s="128">
        <v>2</v>
      </c>
      <c r="L42" s="128">
        <v>2</v>
      </c>
      <c r="M42" s="128">
        <v>2</v>
      </c>
      <c r="N42" s="128">
        <v>2.2000000000000002</v>
      </c>
      <c r="O42" s="128">
        <v>2.2999999999999998</v>
      </c>
      <c r="P42" s="128">
        <v>2.4</v>
      </c>
      <c r="Q42" s="128">
        <v>2.5</v>
      </c>
      <c r="R42" s="129">
        <v>2.6</v>
      </c>
      <c r="S42" s="130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  <c r="BZ42" s="123"/>
      <c r="CA42" s="123"/>
      <c r="CB42" s="123"/>
      <c r="CC42" s="123"/>
      <c r="CD42" s="123"/>
      <c r="CE42" s="123"/>
      <c r="CF42" s="123"/>
      <c r="CG42" s="123"/>
      <c r="CH42" s="123"/>
      <c r="CI42" s="123"/>
      <c r="CJ42" s="123"/>
      <c r="CK42" s="123"/>
      <c r="CL42" s="123"/>
      <c r="CM42" s="123"/>
      <c r="CN42" s="123"/>
      <c r="CO42" s="123"/>
      <c r="CP42" s="123"/>
      <c r="CQ42" s="123"/>
      <c r="CR42" s="123"/>
      <c r="CS42" s="123"/>
      <c r="CT42" s="123"/>
      <c r="CU42" s="123"/>
      <c r="CV42" s="123"/>
      <c r="CW42" s="123"/>
      <c r="CX42" s="123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123"/>
      <c r="DM42" s="123"/>
      <c r="DN42" s="123"/>
      <c r="DO42" s="123"/>
      <c r="DP42" s="123"/>
      <c r="DQ42" s="123"/>
      <c r="DR42" s="123"/>
      <c r="DS42" s="123"/>
      <c r="DT42" s="123"/>
      <c r="DU42" s="123"/>
      <c r="DV42" s="123"/>
      <c r="DW42" s="123"/>
      <c r="DX42" s="123"/>
      <c r="DY42" s="123"/>
      <c r="DZ42" s="123"/>
      <c r="EA42" s="123"/>
      <c r="EB42" s="123"/>
      <c r="EC42" s="123"/>
      <c r="ED42" s="123"/>
      <c r="EE42" s="123"/>
      <c r="EF42" s="123"/>
      <c r="EG42" s="123"/>
      <c r="EH42" s="123"/>
      <c r="EI42" s="123"/>
      <c r="EJ42" s="123"/>
      <c r="EK42" s="123"/>
      <c r="EL42" s="123"/>
      <c r="EM42" s="123"/>
      <c r="EN42" s="123"/>
      <c r="EO42" s="123"/>
      <c r="EP42" s="123"/>
      <c r="EQ42" s="123"/>
      <c r="ER42" s="123"/>
      <c r="ES42" s="123"/>
      <c r="ET42" s="123"/>
      <c r="EU42" s="123"/>
      <c r="EV42" s="123"/>
      <c r="EW42" s="123"/>
      <c r="EX42" s="123"/>
      <c r="EY42" s="123"/>
      <c r="EZ42" s="123"/>
      <c r="FA42" s="123"/>
      <c r="FB42" s="123"/>
      <c r="FC42" s="123"/>
      <c r="FD42" s="123"/>
      <c r="FE42" s="123"/>
      <c r="FF42" s="123"/>
      <c r="FG42" s="123"/>
      <c r="FH42" s="123"/>
      <c r="FI42" s="123"/>
      <c r="FJ42" s="123"/>
      <c r="FK42" s="123"/>
      <c r="FL42" s="123"/>
      <c r="FM42" s="123"/>
      <c r="FN42" s="123"/>
      <c r="FO42" s="123"/>
      <c r="FP42" s="123"/>
      <c r="FQ42" s="123"/>
      <c r="FR42" s="123"/>
      <c r="FS42" s="123"/>
      <c r="FT42" s="123"/>
      <c r="FU42" s="123"/>
      <c r="FV42" s="123"/>
      <c r="FW42" s="123"/>
      <c r="FX42" s="123"/>
      <c r="FY42" s="123"/>
      <c r="FZ42" s="123"/>
      <c r="GA42" s="123"/>
      <c r="GB42" s="123"/>
      <c r="GC42" s="123"/>
      <c r="GD42" s="123"/>
      <c r="GE42" s="123"/>
      <c r="GF42" s="123"/>
      <c r="GG42" s="123"/>
    </row>
    <row r="43" spans="1:189" x14ac:dyDescent="0.2">
      <c r="A43" s="123"/>
      <c r="B43" s="124">
        <v>12</v>
      </c>
      <c r="C43" s="134" t="s">
        <v>292</v>
      </c>
      <c r="D43" s="123" t="s">
        <v>288</v>
      </c>
      <c r="E43" s="128">
        <v>3.5</v>
      </c>
      <c r="F43" s="128">
        <v>3.5</v>
      </c>
      <c r="G43" s="128">
        <v>3.5</v>
      </c>
      <c r="H43" s="128">
        <v>3.5</v>
      </c>
      <c r="I43" s="128">
        <v>3.5</v>
      </c>
      <c r="J43" s="128">
        <v>3.5</v>
      </c>
      <c r="K43" s="128">
        <v>3.5</v>
      </c>
      <c r="L43" s="128">
        <v>3.5</v>
      </c>
      <c r="M43" s="128">
        <v>3.5</v>
      </c>
      <c r="N43" s="128">
        <v>3.1</v>
      </c>
      <c r="O43" s="128">
        <v>2.9</v>
      </c>
      <c r="P43" s="128">
        <v>2.7</v>
      </c>
      <c r="Q43" s="128">
        <v>2.6</v>
      </c>
      <c r="R43" s="129">
        <v>2.6</v>
      </c>
      <c r="S43" s="130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23"/>
      <c r="CQ43" s="123"/>
      <c r="CR43" s="123"/>
      <c r="CS43" s="123"/>
      <c r="CT43" s="123"/>
      <c r="CU43" s="123"/>
      <c r="CV43" s="123"/>
      <c r="CW43" s="123"/>
      <c r="CX43" s="123"/>
      <c r="CY43" s="123"/>
      <c r="CZ43" s="123"/>
      <c r="DA43" s="123"/>
      <c r="DB43" s="123"/>
      <c r="DC43" s="123"/>
      <c r="DD43" s="123"/>
      <c r="DE43" s="123"/>
      <c r="DF43" s="123"/>
      <c r="DG43" s="123"/>
      <c r="DH43" s="123"/>
      <c r="DI43" s="123"/>
      <c r="DJ43" s="123"/>
      <c r="DK43" s="123"/>
      <c r="DL43" s="123"/>
      <c r="DM43" s="123"/>
      <c r="DN43" s="123"/>
      <c r="DO43" s="123"/>
      <c r="DP43" s="123"/>
      <c r="DQ43" s="123"/>
      <c r="DR43" s="123"/>
      <c r="DS43" s="123"/>
      <c r="DT43" s="123"/>
      <c r="DU43" s="123"/>
      <c r="DV43" s="123"/>
      <c r="DW43" s="123"/>
      <c r="DX43" s="123"/>
      <c r="DY43" s="123"/>
      <c r="DZ43" s="123"/>
      <c r="EA43" s="123"/>
      <c r="EB43" s="123"/>
      <c r="EC43" s="123"/>
      <c r="ED43" s="123"/>
      <c r="EE43" s="123"/>
      <c r="EF43" s="123"/>
      <c r="EG43" s="123"/>
      <c r="EH43" s="123"/>
      <c r="EI43" s="123"/>
      <c r="EJ43" s="123"/>
      <c r="EK43" s="123"/>
      <c r="EL43" s="123"/>
      <c r="EM43" s="123"/>
      <c r="EN43" s="123"/>
      <c r="EO43" s="123"/>
      <c r="EP43" s="123"/>
      <c r="EQ43" s="123"/>
      <c r="ER43" s="123"/>
      <c r="ES43" s="123"/>
      <c r="ET43" s="123"/>
      <c r="EU43" s="123"/>
      <c r="EV43" s="123"/>
      <c r="EW43" s="123"/>
      <c r="EX43" s="123"/>
      <c r="EY43" s="123"/>
      <c r="EZ43" s="123"/>
      <c r="FA43" s="123"/>
      <c r="FB43" s="123"/>
      <c r="FC43" s="123"/>
      <c r="FD43" s="123"/>
      <c r="FE43" s="123"/>
      <c r="FF43" s="123"/>
      <c r="FG43" s="123"/>
      <c r="FH43" s="123"/>
      <c r="FI43" s="123"/>
      <c r="FJ43" s="123"/>
      <c r="FK43" s="123"/>
      <c r="FL43" s="123"/>
      <c r="FM43" s="123"/>
      <c r="FN43" s="123"/>
      <c r="FO43" s="123"/>
      <c r="FP43" s="123"/>
      <c r="FQ43" s="123"/>
      <c r="FR43" s="123"/>
      <c r="FS43" s="123"/>
      <c r="FT43" s="123"/>
      <c r="FU43" s="123"/>
      <c r="FV43" s="123"/>
      <c r="FW43" s="123"/>
      <c r="FX43" s="123"/>
      <c r="FY43" s="123"/>
      <c r="FZ43" s="123"/>
      <c r="GA43" s="123"/>
      <c r="GB43" s="123"/>
      <c r="GC43" s="123"/>
      <c r="GD43" s="123"/>
      <c r="GE43" s="123"/>
      <c r="GF43" s="123"/>
      <c r="GG43" s="123"/>
    </row>
    <row r="44" spans="1:189" x14ac:dyDescent="0.2">
      <c r="A44" s="123"/>
      <c r="B44" s="124">
        <v>13</v>
      </c>
      <c r="C44" s="123" t="s">
        <v>293</v>
      </c>
      <c r="D44" s="123"/>
      <c r="E44" s="128">
        <v>2</v>
      </c>
      <c r="F44" s="128">
        <v>2</v>
      </c>
      <c r="G44" s="128">
        <v>2</v>
      </c>
      <c r="H44" s="128">
        <v>2</v>
      </c>
      <c r="I44" s="128">
        <v>2</v>
      </c>
      <c r="J44" s="128">
        <v>2</v>
      </c>
      <c r="K44" s="128">
        <v>2</v>
      </c>
      <c r="L44" s="128">
        <v>2</v>
      </c>
      <c r="M44" s="128">
        <v>2</v>
      </c>
      <c r="N44" s="128">
        <v>1.75</v>
      </c>
      <c r="O44" s="128">
        <v>1.6</v>
      </c>
      <c r="P44" s="128">
        <v>1.45</v>
      </c>
      <c r="Q44" s="128">
        <v>1.4</v>
      </c>
      <c r="R44" s="129">
        <v>1.4</v>
      </c>
      <c r="S44" s="130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  <c r="BZ44" s="123"/>
      <c r="CA44" s="123"/>
      <c r="CB44" s="123"/>
      <c r="CC44" s="123"/>
      <c r="CD44" s="123"/>
      <c r="CE44" s="123"/>
      <c r="CF44" s="123"/>
      <c r="CG44" s="123"/>
      <c r="CH44" s="123"/>
      <c r="CI44" s="123"/>
      <c r="CJ44" s="123"/>
      <c r="CK44" s="123"/>
      <c r="CL44" s="123"/>
      <c r="CM44" s="123"/>
      <c r="CN44" s="123"/>
      <c r="CO44" s="123"/>
      <c r="CP44" s="123"/>
      <c r="CQ44" s="123"/>
      <c r="CR44" s="123"/>
      <c r="CS44" s="123"/>
      <c r="CT44" s="123"/>
      <c r="CU44" s="123"/>
      <c r="CV44" s="123"/>
      <c r="CW44" s="123"/>
      <c r="CX44" s="123"/>
      <c r="CY44" s="123"/>
      <c r="CZ44" s="123"/>
      <c r="DA44" s="123"/>
      <c r="DB44" s="123"/>
      <c r="DC44" s="123"/>
      <c r="DD44" s="123"/>
      <c r="DE44" s="123"/>
      <c r="DF44" s="123"/>
      <c r="DG44" s="123"/>
      <c r="DH44" s="123"/>
      <c r="DI44" s="123"/>
      <c r="DJ44" s="123"/>
      <c r="DK44" s="123"/>
      <c r="DL44" s="123"/>
      <c r="DM44" s="123"/>
      <c r="DN44" s="123"/>
      <c r="DO44" s="123"/>
      <c r="DP44" s="123"/>
      <c r="DQ44" s="123"/>
      <c r="DR44" s="123"/>
      <c r="DS44" s="123"/>
      <c r="DT44" s="123"/>
      <c r="DU44" s="123"/>
      <c r="DV44" s="123"/>
      <c r="DW44" s="123"/>
      <c r="DX44" s="123"/>
      <c r="DY44" s="123"/>
      <c r="DZ44" s="123"/>
      <c r="EA44" s="123"/>
      <c r="EB44" s="123"/>
      <c r="EC44" s="123"/>
      <c r="ED44" s="123"/>
      <c r="EE44" s="123"/>
      <c r="EF44" s="123"/>
      <c r="EG44" s="123"/>
      <c r="EH44" s="123"/>
      <c r="EI44" s="123"/>
      <c r="EJ44" s="123"/>
      <c r="EK44" s="123"/>
      <c r="EL44" s="123"/>
      <c r="EM44" s="123"/>
      <c r="EN44" s="123"/>
      <c r="EO44" s="123"/>
      <c r="EP44" s="123"/>
      <c r="EQ44" s="123"/>
      <c r="ER44" s="123"/>
      <c r="ES44" s="123"/>
      <c r="ET44" s="123"/>
      <c r="EU44" s="123"/>
      <c r="EV44" s="123"/>
      <c r="EW44" s="123"/>
      <c r="EX44" s="123"/>
      <c r="EY44" s="123"/>
      <c r="EZ44" s="123"/>
      <c r="FA44" s="123"/>
      <c r="FB44" s="123"/>
      <c r="FC44" s="123"/>
      <c r="FD44" s="123"/>
      <c r="FE44" s="123"/>
      <c r="FF44" s="123"/>
      <c r="FG44" s="123"/>
      <c r="FH44" s="123"/>
      <c r="FI44" s="123"/>
      <c r="FJ44" s="123"/>
      <c r="FK44" s="123"/>
      <c r="FL44" s="123"/>
      <c r="FM44" s="123"/>
      <c r="FN44" s="123"/>
      <c r="FO44" s="123"/>
      <c r="FP44" s="123"/>
      <c r="FQ44" s="123"/>
      <c r="FR44" s="123"/>
      <c r="FS44" s="123"/>
      <c r="FT44" s="123"/>
      <c r="FU44" s="123"/>
      <c r="FV44" s="123"/>
      <c r="FW44" s="123"/>
      <c r="FX44" s="123"/>
      <c r="FY44" s="123"/>
      <c r="FZ44" s="123"/>
      <c r="GA44" s="123"/>
      <c r="GB44" s="123"/>
      <c r="GC44" s="123"/>
      <c r="GD44" s="123"/>
      <c r="GE44" s="123"/>
      <c r="GF44" s="123"/>
      <c r="GG44" s="123"/>
    </row>
    <row r="45" spans="1:189" x14ac:dyDescent="0.2">
      <c r="A45" s="123"/>
      <c r="B45" s="124">
        <v>14</v>
      </c>
      <c r="C45" s="134" t="s">
        <v>294</v>
      </c>
      <c r="D45" s="123" t="s">
        <v>288</v>
      </c>
      <c r="E45" s="128">
        <v>1.75</v>
      </c>
      <c r="F45" s="128">
        <v>1.75</v>
      </c>
      <c r="G45" s="128">
        <v>1.75</v>
      </c>
      <c r="H45" s="128">
        <v>1.75</v>
      </c>
      <c r="I45" s="128">
        <v>1.75</v>
      </c>
      <c r="J45" s="128">
        <v>1.75</v>
      </c>
      <c r="K45" s="128">
        <v>1.75</v>
      </c>
      <c r="L45" s="128">
        <v>1.75</v>
      </c>
      <c r="M45" s="128">
        <v>1.75</v>
      </c>
      <c r="N45" s="128">
        <v>1.8</v>
      </c>
      <c r="O45" s="128">
        <v>1.9</v>
      </c>
      <c r="P45" s="128">
        <v>2</v>
      </c>
      <c r="Q45" s="128">
        <v>2.2000000000000002</v>
      </c>
      <c r="R45" s="129">
        <v>2.2999999999999998</v>
      </c>
      <c r="S45" s="130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  <c r="BZ45" s="123"/>
      <c r="CA45" s="123"/>
      <c r="CB45" s="123"/>
      <c r="CC45" s="123"/>
      <c r="CD45" s="123"/>
      <c r="CE45" s="123"/>
      <c r="CF45" s="123"/>
      <c r="CG45" s="123"/>
      <c r="CH45" s="123"/>
      <c r="CI45" s="123"/>
      <c r="CJ45" s="123"/>
      <c r="CK45" s="123"/>
      <c r="CL45" s="123"/>
      <c r="CM45" s="123"/>
      <c r="CN45" s="123"/>
      <c r="CO45" s="123"/>
      <c r="CP45" s="123"/>
      <c r="CQ45" s="123"/>
      <c r="CR45" s="123"/>
      <c r="CS45" s="123"/>
      <c r="CT45" s="123"/>
      <c r="CU45" s="123"/>
      <c r="CV45" s="123"/>
      <c r="CW45" s="123"/>
      <c r="CX45" s="123"/>
      <c r="CY45" s="123"/>
      <c r="CZ45" s="123"/>
      <c r="DA45" s="123"/>
      <c r="DB45" s="123"/>
      <c r="DC45" s="123"/>
      <c r="DD45" s="123"/>
      <c r="DE45" s="123"/>
      <c r="DF45" s="123"/>
      <c r="DG45" s="123"/>
      <c r="DH45" s="123"/>
      <c r="DI45" s="123"/>
      <c r="DJ45" s="123"/>
      <c r="DK45" s="123"/>
      <c r="DL45" s="123"/>
      <c r="DM45" s="123"/>
      <c r="DN45" s="123"/>
      <c r="DO45" s="123"/>
      <c r="DP45" s="123"/>
      <c r="DQ45" s="123"/>
      <c r="DR45" s="123"/>
      <c r="DS45" s="123"/>
      <c r="DT45" s="123"/>
      <c r="DU45" s="123"/>
      <c r="DV45" s="123"/>
      <c r="DW45" s="123"/>
      <c r="DX45" s="123"/>
      <c r="DY45" s="123"/>
      <c r="DZ45" s="123"/>
      <c r="EA45" s="123"/>
      <c r="EB45" s="123"/>
      <c r="EC45" s="123"/>
      <c r="ED45" s="123"/>
      <c r="EE45" s="123"/>
      <c r="EF45" s="123"/>
      <c r="EG45" s="123"/>
      <c r="EH45" s="123"/>
      <c r="EI45" s="123"/>
      <c r="EJ45" s="123"/>
      <c r="EK45" s="123"/>
      <c r="EL45" s="123"/>
      <c r="EM45" s="123"/>
      <c r="EN45" s="123"/>
      <c r="EO45" s="123"/>
      <c r="EP45" s="123"/>
      <c r="EQ45" s="123"/>
      <c r="ER45" s="123"/>
      <c r="ES45" s="123"/>
      <c r="ET45" s="123"/>
      <c r="EU45" s="123"/>
      <c r="EV45" s="123"/>
      <c r="EW45" s="123"/>
      <c r="EX45" s="123"/>
      <c r="EY45" s="123"/>
      <c r="EZ45" s="123"/>
      <c r="FA45" s="123"/>
      <c r="FB45" s="123"/>
      <c r="FC45" s="123"/>
      <c r="FD45" s="123"/>
      <c r="FE45" s="123"/>
      <c r="FF45" s="123"/>
      <c r="FG45" s="123"/>
      <c r="FH45" s="123"/>
      <c r="FI45" s="123"/>
      <c r="FJ45" s="123"/>
      <c r="FK45" s="123"/>
      <c r="FL45" s="123"/>
      <c r="FM45" s="123"/>
      <c r="FN45" s="123"/>
      <c r="FO45" s="123"/>
      <c r="FP45" s="123"/>
      <c r="FQ45" s="123"/>
      <c r="FR45" s="123"/>
      <c r="FS45" s="123"/>
      <c r="FT45" s="123"/>
      <c r="FU45" s="123"/>
      <c r="FV45" s="123"/>
      <c r="FW45" s="123"/>
      <c r="FX45" s="123"/>
      <c r="FY45" s="123"/>
      <c r="FZ45" s="123"/>
      <c r="GA45" s="123"/>
      <c r="GB45" s="123"/>
      <c r="GC45" s="123"/>
      <c r="GD45" s="123"/>
      <c r="GE45" s="123"/>
      <c r="GF45" s="123"/>
      <c r="GG45" s="123"/>
    </row>
    <row r="46" spans="1:189" x14ac:dyDescent="0.2">
      <c r="A46" s="123"/>
      <c r="B46" s="124">
        <v>15</v>
      </c>
      <c r="C46" s="134" t="s">
        <v>295</v>
      </c>
      <c r="D46" s="123" t="s">
        <v>288</v>
      </c>
      <c r="E46" s="128">
        <v>3.5</v>
      </c>
      <c r="F46" s="128">
        <v>3.5</v>
      </c>
      <c r="G46" s="128">
        <v>3.5</v>
      </c>
      <c r="H46" s="128">
        <v>3.5</v>
      </c>
      <c r="I46" s="128">
        <v>3.5</v>
      </c>
      <c r="J46" s="128">
        <v>3.5</v>
      </c>
      <c r="K46" s="128">
        <v>3.5</v>
      </c>
      <c r="L46" s="128">
        <v>3.5</v>
      </c>
      <c r="M46" s="128">
        <v>3.5</v>
      </c>
      <c r="N46" s="128">
        <v>3.1</v>
      </c>
      <c r="O46" s="128">
        <v>2.9</v>
      </c>
      <c r="P46" s="128">
        <v>2.7</v>
      </c>
      <c r="Q46" s="128">
        <v>2.6</v>
      </c>
      <c r="R46" s="129">
        <v>2.6</v>
      </c>
      <c r="S46" s="130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  <c r="AK46" s="123"/>
      <c r="AL46" s="123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  <c r="BZ46" s="123"/>
      <c r="CA46" s="123"/>
      <c r="CB46" s="123"/>
      <c r="CC46" s="123"/>
      <c r="CD46" s="123"/>
      <c r="CE46" s="123"/>
      <c r="CF46" s="123"/>
      <c r="CG46" s="123"/>
      <c r="CH46" s="123"/>
      <c r="CI46" s="123"/>
      <c r="CJ46" s="123"/>
      <c r="CK46" s="123"/>
      <c r="CL46" s="123"/>
      <c r="CM46" s="123"/>
      <c r="CN46" s="123"/>
      <c r="CO46" s="123"/>
      <c r="CP46" s="123"/>
      <c r="CQ46" s="123"/>
      <c r="CR46" s="123"/>
      <c r="CS46" s="123"/>
      <c r="CT46" s="123"/>
      <c r="CU46" s="123"/>
      <c r="CV46" s="123"/>
      <c r="CW46" s="123"/>
      <c r="CX46" s="123"/>
      <c r="CY46" s="123"/>
      <c r="CZ46" s="123"/>
      <c r="DA46" s="123"/>
      <c r="DB46" s="123"/>
      <c r="DC46" s="123"/>
      <c r="DD46" s="123"/>
      <c r="DE46" s="123"/>
      <c r="DF46" s="123"/>
      <c r="DG46" s="123"/>
      <c r="DH46" s="123"/>
      <c r="DI46" s="123"/>
      <c r="DJ46" s="123"/>
      <c r="DK46" s="123"/>
      <c r="DL46" s="123"/>
      <c r="DM46" s="123"/>
      <c r="DN46" s="123"/>
      <c r="DO46" s="123"/>
      <c r="DP46" s="123"/>
      <c r="DQ46" s="123"/>
      <c r="DR46" s="123"/>
      <c r="DS46" s="123"/>
      <c r="DT46" s="123"/>
      <c r="DU46" s="123"/>
      <c r="DV46" s="123"/>
      <c r="DW46" s="123"/>
      <c r="DX46" s="123"/>
      <c r="DY46" s="123"/>
      <c r="DZ46" s="123"/>
      <c r="EA46" s="123"/>
      <c r="EB46" s="123"/>
      <c r="EC46" s="123"/>
      <c r="ED46" s="123"/>
      <c r="EE46" s="123"/>
      <c r="EF46" s="123"/>
      <c r="EG46" s="123"/>
      <c r="EH46" s="123"/>
      <c r="EI46" s="123"/>
      <c r="EJ46" s="123"/>
      <c r="EK46" s="123"/>
      <c r="EL46" s="123"/>
      <c r="EM46" s="123"/>
      <c r="EN46" s="123"/>
      <c r="EO46" s="123"/>
      <c r="EP46" s="123"/>
      <c r="EQ46" s="123"/>
      <c r="ER46" s="123"/>
      <c r="ES46" s="123"/>
      <c r="ET46" s="123"/>
      <c r="EU46" s="123"/>
      <c r="EV46" s="123"/>
      <c r="EW46" s="123"/>
      <c r="EX46" s="123"/>
      <c r="EY46" s="123"/>
      <c r="EZ46" s="123"/>
      <c r="FA46" s="123"/>
      <c r="FB46" s="123"/>
      <c r="FC46" s="123"/>
      <c r="FD46" s="123"/>
      <c r="FE46" s="123"/>
      <c r="FF46" s="123"/>
      <c r="FG46" s="123"/>
      <c r="FH46" s="123"/>
      <c r="FI46" s="123"/>
      <c r="FJ46" s="123"/>
      <c r="FK46" s="123"/>
      <c r="FL46" s="123"/>
      <c r="FM46" s="123"/>
      <c r="FN46" s="123"/>
      <c r="FO46" s="123"/>
      <c r="FP46" s="123"/>
      <c r="FQ46" s="123"/>
      <c r="FR46" s="123"/>
      <c r="FS46" s="123"/>
      <c r="FT46" s="123"/>
      <c r="FU46" s="123"/>
      <c r="FV46" s="123"/>
      <c r="FW46" s="123"/>
      <c r="FX46" s="123"/>
      <c r="FY46" s="123"/>
      <c r="FZ46" s="123"/>
      <c r="GA46" s="123"/>
      <c r="GB46" s="123"/>
      <c r="GC46" s="123"/>
      <c r="GD46" s="123"/>
      <c r="GE46" s="123"/>
      <c r="GF46" s="123"/>
      <c r="GG46" s="123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A9B5-178E-8842-843E-70177E379875}">
  <dimension ref="A1:GG23"/>
  <sheetViews>
    <sheetView topLeftCell="AZ1" workbookViewId="0">
      <selection activeCell="B27" sqref="B27"/>
    </sheetView>
  </sheetViews>
  <sheetFormatPr baseColWidth="10" defaultRowHeight="16" x14ac:dyDescent="0.2"/>
  <sheetData>
    <row r="1" spans="1:189" x14ac:dyDescent="0.2">
      <c r="A1" s="4" t="s">
        <v>2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</row>
    <row r="2" spans="1:189" x14ac:dyDescent="0.2">
      <c r="A2" s="7" t="s">
        <v>3</v>
      </c>
      <c r="B2" s="7"/>
      <c r="C2" s="7"/>
      <c r="D2" s="8"/>
      <c r="E2" s="9" t="s">
        <v>4</v>
      </c>
      <c r="F2" s="10" t="s">
        <v>4</v>
      </c>
      <c r="G2" s="10" t="s">
        <v>4</v>
      </c>
      <c r="H2" s="10" t="s">
        <v>4</v>
      </c>
      <c r="I2" s="10" t="s">
        <v>4</v>
      </c>
      <c r="J2" s="10" t="s">
        <v>4</v>
      </c>
      <c r="K2" s="10" t="s">
        <v>4</v>
      </c>
      <c r="L2" s="10" t="s">
        <v>4</v>
      </c>
      <c r="M2" s="10" t="s">
        <v>4</v>
      </c>
      <c r="N2" s="10" t="s">
        <v>4</v>
      </c>
      <c r="O2" s="10" t="s">
        <v>4</v>
      </c>
      <c r="P2" s="11" t="s">
        <v>4</v>
      </c>
      <c r="Q2" s="9" t="s">
        <v>5</v>
      </c>
      <c r="R2" s="10" t="s">
        <v>5</v>
      </c>
      <c r="S2" s="10" t="s">
        <v>5</v>
      </c>
      <c r="T2" s="10" t="s">
        <v>5</v>
      </c>
      <c r="U2" s="10" t="s">
        <v>5</v>
      </c>
      <c r="V2" s="10" t="s">
        <v>5</v>
      </c>
      <c r="W2" s="10" t="s">
        <v>5</v>
      </c>
      <c r="X2" s="10" t="s">
        <v>5</v>
      </c>
      <c r="Y2" s="10" t="s">
        <v>5</v>
      </c>
      <c r="Z2" s="10" t="s">
        <v>5</v>
      </c>
      <c r="AA2" s="10" t="s">
        <v>5</v>
      </c>
      <c r="AB2" s="10" t="s">
        <v>5</v>
      </c>
      <c r="AC2" s="10" t="s">
        <v>5</v>
      </c>
      <c r="AD2" s="11" t="s">
        <v>5</v>
      </c>
      <c r="AE2" s="9" t="s">
        <v>6</v>
      </c>
      <c r="AF2" s="10" t="s">
        <v>6</v>
      </c>
      <c r="AG2" s="10" t="s">
        <v>6</v>
      </c>
      <c r="AH2" s="10" t="s">
        <v>6</v>
      </c>
      <c r="AI2" s="10" t="s">
        <v>6</v>
      </c>
      <c r="AJ2" s="12" t="s">
        <v>6</v>
      </c>
      <c r="AK2" s="8" t="s">
        <v>6</v>
      </c>
      <c r="AL2" s="9" t="s">
        <v>6</v>
      </c>
      <c r="AM2" s="10" t="s">
        <v>6</v>
      </c>
      <c r="AN2" s="10" t="s">
        <v>6</v>
      </c>
      <c r="AO2" s="10" t="s">
        <v>6</v>
      </c>
      <c r="AP2" s="10" t="s">
        <v>6</v>
      </c>
      <c r="AQ2" s="12" t="s">
        <v>6</v>
      </c>
      <c r="AR2" s="8" t="s">
        <v>6</v>
      </c>
      <c r="AS2" s="13" t="s">
        <v>7</v>
      </c>
      <c r="AT2" s="10" t="s">
        <v>8</v>
      </c>
      <c r="AU2" s="10" t="s">
        <v>8</v>
      </c>
      <c r="AV2" s="11" t="s">
        <v>8</v>
      </c>
      <c r="AW2" s="9" t="s">
        <v>8</v>
      </c>
      <c r="AX2" s="10" t="s">
        <v>8</v>
      </c>
      <c r="AY2" s="10" t="s">
        <v>8</v>
      </c>
      <c r="AZ2" s="9" t="s">
        <v>9</v>
      </c>
      <c r="BA2" s="10" t="s">
        <v>9</v>
      </c>
      <c r="BB2" s="10" t="s">
        <v>9</v>
      </c>
      <c r="BC2" s="10" t="s">
        <v>9</v>
      </c>
      <c r="BD2" s="11" t="s">
        <v>9</v>
      </c>
      <c r="BE2" s="9" t="s">
        <v>9</v>
      </c>
      <c r="BF2" s="10" t="s">
        <v>9</v>
      </c>
      <c r="BG2" s="10" t="s">
        <v>9</v>
      </c>
      <c r="BH2" s="10" t="s">
        <v>9</v>
      </c>
      <c r="BI2" s="11" t="s">
        <v>9</v>
      </c>
      <c r="BJ2" s="10" t="s">
        <v>10</v>
      </c>
      <c r="BK2" s="10" t="s">
        <v>10</v>
      </c>
      <c r="BL2" s="10" t="s">
        <v>10</v>
      </c>
      <c r="BM2" s="10" t="s">
        <v>10</v>
      </c>
      <c r="BN2" s="11" t="s">
        <v>10</v>
      </c>
      <c r="BO2" s="9" t="s">
        <v>10</v>
      </c>
      <c r="BP2" s="10" t="s">
        <v>10</v>
      </c>
      <c r="BQ2" s="10" t="s">
        <v>10</v>
      </c>
      <c r="BR2" s="10" t="s">
        <v>10</v>
      </c>
      <c r="BS2" s="10" t="s">
        <v>10</v>
      </c>
      <c r="BT2" s="9" t="s">
        <v>11</v>
      </c>
      <c r="BU2" s="10" t="s">
        <v>11</v>
      </c>
      <c r="BV2" s="10" t="s">
        <v>11</v>
      </c>
      <c r="BW2" s="10" t="s">
        <v>11</v>
      </c>
      <c r="BX2" s="10" t="s">
        <v>11</v>
      </c>
      <c r="BY2" s="10" t="s">
        <v>11</v>
      </c>
      <c r="BZ2" s="10" t="s">
        <v>11</v>
      </c>
      <c r="CA2" s="10" t="s">
        <v>11</v>
      </c>
      <c r="CB2" s="10" t="s">
        <v>11</v>
      </c>
      <c r="CC2" s="11" t="s">
        <v>11</v>
      </c>
      <c r="CD2" s="9" t="s">
        <v>11</v>
      </c>
      <c r="CE2" s="10" t="s">
        <v>11</v>
      </c>
      <c r="CF2" s="10" t="s">
        <v>11</v>
      </c>
      <c r="CG2" s="10" t="s">
        <v>11</v>
      </c>
      <c r="CH2" s="10" t="s">
        <v>11</v>
      </c>
      <c r="CI2" s="10" t="s">
        <v>11</v>
      </c>
      <c r="CJ2" s="10" t="s">
        <v>11</v>
      </c>
      <c r="CK2" s="10" t="s">
        <v>11</v>
      </c>
      <c r="CL2" s="10" t="s">
        <v>11</v>
      </c>
      <c r="CM2" s="11" t="s">
        <v>11</v>
      </c>
      <c r="CN2" s="14" t="s">
        <v>12</v>
      </c>
      <c r="CO2" s="15" t="s">
        <v>12</v>
      </c>
      <c r="CP2" s="15" t="s">
        <v>12</v>
      </c>
      <c r="CQ2" s="16" t="s">
        <v>12</v>
      </c>
      <c r="CR2" s="14" t="s">
        <v>12</v>
      </c>
      <c r="CS2" s="15" t="s">
        <v>12</v>
      </c>
      <c r="CT2" s="15" t="s">
        <v>12</v>
      </c>
      <c r="CU2" s="16" t="s">
        <v>12</v>
      </c>
      <c r="CV2" s="9" t="s">
        <v>13</v>
      </c>
      <c r="CW2" s="10" t="s">
        <v>13</v>
      </c>
      <c r="CX2" s="10" t="s">
        <v>13</v>
      </c>
      <c r="CY2" s="10" t="s">
        <v>13</v>
      </c>
      <c r="CZ2" s="10" t="s">
        <v>13</v>
      </c>
      <c r="DA2" s="10" t="s">
        <v>13</v>
      </c>
      <c r="DB2" s="10" t="s">
        <v>14</v>
      </c>
      <c r="DC2" s="10" t="s">
        <v>14</v>
      </c>
      <c r="DD2" s="10" t="s">
        <v>14</v>
      </c>
      <c r="DE2" s="10" t="s">
        <v>14</v>
      </c>
      <c r="DF2" s="10" t="s">
        <v>14</v>
      </c>
      <c r="DG2" s="10" t="s">
        <v>14</v>
      </c>
      <c r="DH2" s="10" t="s">
        <v>15</v>
      </c>
      <c r="DI2" s="10" t="s">
        <v>15</v>
      </c>
      <c r="DJ2" s="10" t="s">
        <v>15</v>
      </c>
      <c r="DK2" s="10" t="s">
        <v>15</v>
      </c>
      <c r="DL2" s="10" t="s">
        <v>15</v>
      </c>
      <c r="DM2" s="10" t="s">
        <v>15</v>
      </c>
      <c r="DN2" s="9" t="s">
        <v>13</v>
      </c>
      <c r="DO2" s="10" t="s">
        <v>13</v>
      </c>
      <c r="DP2" s="10" t="s">
        <v>13</v>
      </c>
      <c r="DQ2" s="10" t="s">
        <v>13</v>
      </c>
      <c r="DR2" s="10" t="s">
        <v>13</v>
      </c>
      <c r="DS2" s="10" t="s">
        <v>13</v>
      </c>
      <c r="DT2" s="10" t="s">
        <v>14</v>
      </c>
      <c r="DU2" s="10" t="s">
        <v>14</v>
      </c>
      <c r="DV2" s="10" t="s">
        <v>14</v>
      </c>
      <c r="DW2" s="10" t="s">
        <v>14</v>
      </c>
      <c r="DX2" s="10" t="s">
        <v>14</v>
      </c>
      <c r="DY2" s="10" t="s">
        <v>14</v>
      </c>
      <c r="DZ2" s="10" t="s">
        <v>15</v>
      </c>
      <c r="EA2" s="10" t="s">
        <v>15</v>
      </c>
      <c r="EB2" s="10" t="s">
        <v>15</v>
      </c>
      <c r="EC2" s="10" t="s">
        <v>15</v>
      </c>
      <c r="ED2" s="10" t="s">
        <v>15</v>
      </c>
      <c r="EE2" s="10" t="s">
        <v>15</v>
      </c>
      <c r="EF2" s="9" t="s">
        <v>16</v>
      </c>
      <c r="EG2" s="10" t="s">
        <v>16</v>
      </c>
      <c r="EH2" s="10" t="s">
        <v>16</v>
      </c>
      <c r="EI2" s="10" t="s">
        <v>16</v>
      </c>
      <c r="EJ2" s="10" t="s">
        <v>16</v>
      </c>
      <c r="EK2" s="10" t="s">
        <v>16</v>
      </c>
      <c r="EL2" s="10" t="s">
        <v>17</v>
      </c>
      <c r="EM2" s="10" t="s">
        <v>17</v>
      </c>
      <c r="EN2" s="10" t="s">
        <v>17</v>
      </c>
      <c r="EO2" s="10" t="s">
        <v>17</v>
      </c>
      <c r="EP2" s="10" t="s">
        <v>17</v>
      </c>
      <c r="EQ2" s="10" t="s">
        <v>17</v>
      </c>
      <c r="ER2" s="10" t="s">
        <v>18</v>
      </c>
      <c r="ES2" s="10" t="s">
        <v>18</v>
      </c>
      <c r="ET2" s="10" t="s">
        <v>18</v>
      </c>
      <c r="EU2" s="10" t="s">
        <v>18</v>
      </c>
      <c r="EV2" s="10" t="s">
        <v>18</v>
      </c>
      <c r="EW2" s="10" t="s">
        <v>18</v>
      </c>
      <c r="EX2" s="9" t="s">
        <v>16</v>
      </c>
      <c r="EY2" s="10" t="s">
        <v>16</v>
      </c>
      <c r="EZ2" s="10" t="s">
        <v>16</v>
      </c>
      <c r="FA2" s="10" t="s">
        <v>16</v>
      </c>
      <c r="FB2" s="10" t="s">
        <v>16</v>
      </c>
      <c r="FC2" s="10" t="s">
        <v>16</v>
      </c>
      <c r="FD2" s="10" t="s">
        <v>17</v>
      </c>
      <c r="FE2" s="10" t="s">
        <v>17</v>
      </c>
      <c r="FF2" s="10" t="s">
        <v>17</v>
      </c>
      <c r="FG2" s="10" t="s">
        <v>17</v>
      </c>
      <c r="FH2" s="10" t="s">
        <v>17</v>
      </c>
      <c r="FI2" s="10" t="s">
        <v>17</v>
      </c>
      <c r="FJ2" s="10" t="s">
        <v>18</v>
      </c>
      <c r="FK2" s="10" t="s">
        <v>18</v>
      </c>
      <c r="FL2" s="10" t="s">
        <v>18</v>
      </c>
      <c r="FM2" s="10" t="s">
        <v>18</v>
      </c>
      <c r="FN2" s="10" t="s">
        <v>18</v>
      </c>
      <c r="FO2" s="10" t="s">
        <v>18</v>
      </c>
      <c r="FP2" s="9" t="s">
        <v>19</v>
      </c>
      <c r="FQ2" s="10" t="s">
        <v>19</v>
      </c>
      <c r="FR2" s="10" t="s">
        <v>19</v>
      </c>
      <c r="FS2" s="10" t="s">
        <v>19</v>
      </c>
      <c r="FT2" s="10" t="s">
        <v>19</v>
      </c>
      <c r="FU2" s="10" t="s">
        <v>19</v>
      </c>
      <c r="FV2" s="10" t="s">
        <v>19</v>
      </c>
      <c r="FW2" s="11" t="s">
        <v>19</v>
      </c>
      <c r="FX2" s="17" t="s">
        <v>19</v>
      </c>
      <c r="FY2" s="10" t="s">
        <v>19</v>
      </c>
      <c r="FZ2" s="10" t="s">
        <v>19</v>
      </c>
      <c r="GA2" s="10" t="s">
        <v>19</v>
      </c>
      <c r="GB2" s="10" t="s">
        <v>19</v>
      </c>
      <c r="GC2" s="10" t="s">
        <v>19</v>
      </c>
      <c r="GD2" s="10" t="s">
        <v>19</v>
      </c>
      <c r="GE2" s="12" t="s">
        <v>19</v>
      </c>
      <c r="GF2" s="7"/>
      <c r="GG2" s="7"/>
    </row>
    <row r="3" spans="1:189" x14ac:dyDescent="0.2">
      <c r="A3" s="7" t="s">
        <v>20</v>
      </c>
      <c r="B3" s="7"/>
      <c r="C3" s="7"/>
      <c r="D3" s="8"/>
      <c r="E3" s="9" t="s">
        <v>21</v>
      </c>
      <c r="F3" s="10" t="s">
        <v>21</v>
      </c>
      <c r="G3" s="10" t="s">
        <v>21</v>
      </c>
      <c r="H3" s="10" t="s">
        <v>21</v>
      </c>
      <c r="I3" s="10" t="s">
        <v>21</v>
      </c>
      <c r="J3" s="10" t="s">
        <v>21</v>
      </c>
      <c r="K3" s="10" t="s">
        <v>21</v>
      </c>
      <c r="L3" s="10" t="s">
        <v>21</v>
      </c>
      <c r="M3" s="10" t="s">
        <v>21</v>
      </c>
      <c r="N3" s="10" t="s">
        <v>21</v>
      </c>
      <c r="O3" s="10" t="s">
        <v>21</v>
      </c>
      <c r="P3" s="11" t="s">
        <v>21</v>
      </c>
      <c r="Q3" s="9" t="s">
        <v>22</v>
      </c>
      <c r="R3" s="10" t="s">
        <v>22</v>
      </c>
      <c r="S3" s="10" t="s">
        <v>22</v>
      </c>
      <c r="T3" s="10" t="s">
        <v>22</v>
      </c>
      <c r="U3" s="10" t="s">
        <v>22</v>
      </c>
      <c r="V3" s="10" t="s">
        <v>22</v>
      </c>
      <c r="W3" s="10" t="s">
        <v>22</v>
      </c>
      <c r="X3" s="10" t="s">
        <v>22</v>
      </c>
      <c r="Y3" s="10" t="s">
        <v>22</v>
      </c>
      <c r="Z3" s="10" t="s">
        <v>22</v>
      </c>
      <c r="AA3" s="10" t="s">
        <v>22</v>
      </c>
      <c r="AB3" s="10" t="s">
        <v>22</v>
      </c>
      <c r="AC3" s="10" t="s">
        <v>22</v>
      </c>
      <c r="AD3" s="11" t="s">
        <v>22</v>
      </c>
      <c r="AE3" s="9" t="s">
        <v>23</v>
      </c>
      <c r="AF3" s="10" t="s">
        <v>23</v>
      </c>
      <c r="AG3" s="10" t="s">
        <v>23</v>
      </c>
      <c r="AH3" s="10" t="s">
        <v>23</v>
      </c>
      <c r="AI3" s="10" t="s">
        <v>23</v>
      </c>
      <c r="AJ3" s="12" t="s">
        <v>23</v>
      </c>
      <c r="AK3" s="8" t="s">
        <v>23</v>
      </c>
      <c r="AL3" s="9" t="s">
        <v>24</v>
      </c>
      <c r="AM3" s="10" t="s">
        <v>24</v>
      </c>
      <c r="AN3" s="10" t="s">
        <v>24</v>
      </c>
      <c r="AO3" s="10" t="s">
        <v>24</v>
      </c>
      <c r="AP3" s="10" t="s">
        <v>24</v>
      </c>
      <c r="AQ3" s="12" t="s">
        <v>24</v>
      </c>
      <c r="AR3" s="8" t="s">
        <v>24</v>
      </c>
      <c r="AS3" s="13" t="s">
        <v>25</v>
      </c>
      <c r="AT3" s="10" t="s">
        <v>26</v>
      </c>
      <c r="AU3" s="10" t="s">
        <v>26</v>
      </c>
      <c r="AV3" s="11" t="s">
        <v>26</v>
      </c>
      <c r="AW3" s="9" t="s">
        <v>26</v>
      </c>
      <c r="AX3" s="10" t="s">
        <v>26</v>
      </c>
      <c r="AY3" s="10" t="s">
        <v>26</v>
      </c>
      <c r="AZ3" s="9" t="s">
        <v>27</v>
      </c>
      <c r="BA3" s="10" t="s">
        <v>27</v>
      </c>
      <c r="BB3" s="10" t="s">
        <v>27</v>
      </c>
      <c r="BC3" s="10" t="s">
        <v>27</v>
      </c>
      <c r="BD3" s="11" t="s">
        <v>27</v>
      </c>
      <c r="BE3" s="9" t="s">
        <v>27</v>
      </c>
      <c r="BF3" s="10" t="s">
        <v>27</v>
      </c>
      <c r="BG3" s="10" t="s">
        <v>27</v>
      </c>
      <c r="BH3" s="10" t="s">
        <v>27</v>
      </c>
      <c r="BI3" s="11" t="s">
        <v>27</v>
      </c>
      <c r="BJ3" s="10" t="s">
        <v>28</v>
      </c>
      <c r="BK3" s="10" t="s">
        <v>28</v>
      </c>
      <c r="BL3" s="10" t="s">
        <v>28</v>
      </c>
      <c r="BM3" s="10" t="s">
        <v>28</v>
      </c>
      <c r="BN3" s="11" t="s">
        <v>28</v>
      </c>
      <c r="BO3" s="9" t="s">
        <v>28</v>
      </c>
      <c r="BP3" s="10" t="s">
        <v>28</v>
      </c>
      <c r="BQ3" s="10" t="s">
        <v>28</v>
      </c>
      <c r="BR3" s="10" t="s">
        <v>28</v>
      </c>
      <c r="BS3" s="10" t="s">
        <v>28</v>
      </c>
      <c r="BT3" s="9" t="s">
        <v>29</v>
      </c>
      <c r="BU3" s="10" t="s">
        <v>29</v>
      </c>
      <c r="BV3" s="10" t="s">
        <v>29</v>
      </c>
      <c r="BW3" s="10" t="s">
        <v>29</v>
      </c>
      <c r="BX3" s="10" t="s">
        <v>30</v>
      </c>
      <c r="BY3" s="10" t="s">
        <v>30</v>
      </c>
      <c r="BZ3" s="10" t="s">
        <v>30</v>
      </c>
      <c r="CA3" s="10" t="s">
        <v>30</v>
      </c>
      <c r="CB3" s="10" t="s">
        <v>30</v>
      </c>
      <c r="CC3" s="11" t="s">
        <v>30</v>
      </c>
      <c r="CD3" s="9" t="s">
        <v>29</v>
      </c>
      <c r="CE3" s="10" t="s">
        <v>29</v>
      </c>
      <c r="CF3" s="10" t="s">
        <v>29</v>
      </c>
      <c r="CG3" s="10" t="s">
        <v>29</v>
      </c>
      <c r="CH3" s="10" t="s">
        <v>30</v>
      </c>
      <c r="CI3" s="10" t="s">
        <v>30</v>
      </c>
      <c r="CJ3" s="10" t="s">
        <v>30</v>
      </c>
      <c r="CK3" s="10" t="s">
        <v>30</v>
      </c>
      <c r="CL3" s="10" t="s">
        <v>30</v>
      </c>
      <c r="CM3" s="11" t="s">
        <v>30</v>
      </c>
      <c r="CN3" s="9" t="s">
        <v>31</v>
      </c>
      <c r="CO3" s="10" t="s">
        <v>31</v>
      </c>
      <c r="CP3" s="10" t="s">
        <v>32</v>
      </c>
      <c r="CQ3" s="11" t="s">
        <v>32</v>
      </c>
      <c r="CR3" s="9" t="s">
        <v>31</v>
      </c>
      <c r="CS3" s="10" t="s">
        <v>31</v>
      </c>
      <c r="CT3" s="10" t="s">
        <v>32</v>
      </c>
      <c r="CU3" s="11" t="s">
        <v>32</v>
      </c>
      <c r="CV3" s="9" t="s">
        <v>33</v>
      </c>
      <c r="CW3" s="10" t="s">
        <v>33</v>
      </c>
      <c r="CX3" s="10" t="s">
        <v>33</v>
      </c>
      <c r="CY3" s="10" t="s">
        <v>33</v>
      </c>
      <c r="CZ3" s="10" t="s">
        <v>33</v>
      </c>
      <c r="DA3" s="10" t="s">
        <v>33</v>
      </c>
      <c r="DB3" s="10" t="s">
        <v>33</v>
      </c>
      <c r="DC3" s="10" t="s">
        <v>33</v>
      </c>
      <c r="DD3" s="10" t="s">
        <v>33</v>
      </c>
      <c r="DE3" s="10" t="s">
        <v>33</v>
      </c>
      <c r="DF3" s="10" t="s">
        <v>33</v>
      </c>
      <c r="DG3" s="10" t="s">
        <v>33</v>
      </c>
      <c r="DH3" s="10" t="s">
        <v>34</v>
      </c>
      <c r="DI3" s="10" t="s">
        <v>34</v>
      </c>
      <c r="DJ3" s="10" t="s">
        <v>34</v>
      </c>
      <c r="DK3" s="10" t="s">
        <v>34</v>
      </c>
      <c r="DL3" s="10" t="s">
        <v>34</v>
      </c>
      <c r="DM3" s="11" t="s">
        <v>34</v>
      </c>
      <c r="DN3" s="9" t="s">
        <v>33</v>
      </c>
      <c r="DO3" s="10" t="s">
        <v>33</v>
      </c>
      <c r="DP3" s="10" t="s">
        <v>33</v>
      </c>
      <c r="DQ3" s="10" t="s">
        <v>33</v>
      </c>
      <c r="DR3" s="10" t="s">
        <v>33</v>
      </c>
      <c r="DS3" s="10" t="s">
        <v>33</v>
      </c>
      <c r="DT3" s="10" t="s">
        <v>33</v>
      </c>
      <c r="DU3" s="10" t="s">
        <v>33</v>
      </c>
      <c r="DV3" s="10" t="s">
        <v>33</v>
      </c>
      <c r="DW3" s="10" t="s">
        <v>33</v>
      </c>
      <c r="DX3" s="10" t="s">
        <v>33</v>
      </c>
      <c r="DY3" s="10" t="s">
        <v>33</v>
      </c>
      <c r="DZ3" s="10" t="s">
        <v>34</v>
      </c>
      <c r="EA3" s="10" t="s">
        <v>34</v>
      </c>
      <c r="EB3" s="10" t="s">
        <v>34</v>
      </c>
      <c r="EC3" s="10" t="s">
        <v>34</v>
      </c>
      <c r="ED3" s="10" t="s">
        <v>34</v>
      </c>
      <c r="EE3" s="11" t="s">
        <v>34</v>
      </c>
      <c r="EF3" s="9" t="s">
        <v>35</v>
      </c>
      <c r="EG3" s="10" t="s">
        <v>35</v>
      </c>
      <c r="EH3" s="10" t="s">
        <v>35</v>
      </c>
      <c r="EI3" s="10" t="s">
        <v>35</v>
      </c>
      <c r="EJ3" s="10" t="s">
        <v>35</v>
      </c>
      <c r="EK3" s="10" t="s">
        <v>35</v>
      </c>
      <c r="EL3" s="10" t="s">
        <v>36</v>
      </c>
      <c r="EM3" s="10" t="s">
        <v>36</v>
      </c>
      <c r="EN3" s="10" t="s">
        <v>36</v>
      </c>
      <c r="EO3" s="10" t="s">
        <v>36</v>
      </c>
      <c r="EP3" s="10" t="s">
        <v>36</v>
      </c>
      <c r="EQ3" s="10" t="s">
        <v>36</v>
      </c>
      <c r="ER3" s="10" t="s">
        <v>37</v>
      </c>
      <c r="ES3" s="10" t="s">
        <v>37</v>
      </c>
      <c r="ET3" s="10" t="s">
        <v>37</v>
      </c>
      <c r="EU3" s="10" t="s">
        <v>37</v>
      </c>
      <c r="EV3" s="10" t="s">
        <v>37</v>
      </c>
      <c r="EW3" s="11" t="s">
        <v>37</v>
      </c>
      <c r="EX3" s="9" t="s">
        <v>35</v>
      </c>
      <c r="EY3" s="10" t="s">
        <v>35</v>
      </c>
      <c r="EZ3" s="10" t="s">
        <v>35</v>
      </c>
      <c r="FA3" s="10" t="s">
        <v>35</v>
      </c>
      <c r="FB3" s="10" t="s">
        <v>35</v>
      </c>
      <c r="FC3" s="10" t="s">
        <v>35</v>
      </c>
      <c r="FD3" s="10" t="s">
        <v>36</v>
      </c>
      <c r="FE3" s="10" t="s">
        <v>36</v>
      </c>
      <c r="FF3" s="10" t="s">
        <v>36</v>
      </c>
      <c r="FG3" s="10" t="s">
        <v>36</v>
      </c>
      <c r="FH3" s="10" t="s">
        <v>36</v>
      </c>
      <c r="FI3" s="10" t="s">
        <v>36</v>
      </c>
      <c r="FJ3" s="10" t="s">
        <v>37</v>
      </c>
      <c r="FK3" s="10" t="s">
        <v>37</v>
      </c>
      <c r="FL3" s="10" t="s">
        <v>37</v>
      </c>
      <c r="FM3" s="10" t="s">
        <v>37</v>
      </c>
      <c r="FN3" s="10" t="s">
        <v>37</v>
      </c>
      <c r="FO3" s="12" t="s">
        <v>37</v>
      </c>
      <c r="FP3" s="9" t="s">
        <v>38</v>
      </c>
      <c r="FQ3" s="10" t="s">
        <v>38</v>
      </c>
      <c r="FR3" s="10" t="s">
        <v>38</v>
      </c>
      <c r="FS3" s="10" t="s">
        <v>38</v>
      </c>
      <c r="FT3" s="10" t="s">
        <v>38</v>
      </c>
      <c r="FU3" s="10" t="s">
        <v>38</v>
      </c>
      <c r="FV3" s="10" t="s">
        <v>38</v>
      </c>
      <c r="FW3" s="11" t="s">
        <v>38</v>
      </c>
      <c r="FX3" s="17" t="s">
        <v>38</v>
      </c>
      <c r="FY3" s="10" t="s">
        <v>38</v>
      </c>
      <c r="FZ3" s="10" t="s">
        <v>38</v>
      </c>
      <c r="GA3" s="10" t="s">
        <v>38</v>
      </c>
      <c r="GB3" s="10" t="s">
        <v>38</v>
      </c>
      <c r="GC3" s="10" t="s">
        <v>38</v>
      </c>
      <c r="GD3" s="10" t="s">
        <v>38</v>
      </c>
      <c r="GE3" s="12" t="s">
        <v>38</v>
      </c>
      <c r="GF3" s="7"/>
      <c r="GG3" s="7"/>
    </row>
    <row r="4" spans="1:189" x14ac:dyDescent="0.2">
      <c r="A4" s="18" t="s">
        <v>39</v>
      </c>
      <c r="B4" s="18"/>
      <c r="C4" s="18"/>
      <c r="D4" s="19"/>
      <c r="E4" s="20" t="s">
        <v>40</v>
      </c>
      <c r="F4" s="21" t="s">
        <v>41</v>
      </c>
      <c r="G4" s="21" t="s">
        <v>42</v>
      </c>
      <c r="H4" s="21" t="s">
        <v>43</v>
      </c>
      <c r="I4" s="21" t="s">
        <v>44</v>
      </c>
      <c r="J4" s="21" t="s">
        <v>45</v>
      </c>
      <c r="K4" s="21" t="s">
        <v>46</v>
      </c>
      <c r="L4" s="21" t="s">
        <v>47</v>
      </c>
      <c r="M4" s="21" t="s">
        <v>48</v>
      </c>
      <c r="N4" s="21" t="s">
        <v>49</v>
      </c>
      <c r="O4" s="21" t="s">
        <v>50</v>
      </c>
      <c r="P4" s="22" t="s">
        <v>51</v>
      </c>
      <c r="Q4" s="20" t="s">
        <v>52</v>
      </c>
      <c r="R4" s="21" t="s">
        <v>53</v>
      </c>
      <c r="S4" s="21" t="s">
        <v>54</v>
      </c>
      <c r="T4" s="21" t="s">
        <v>55</v>
      </c>
      <c r="U4" s="21" t="s">
        <v>56</v>
      </c>
      <c r="V4" s="21" t="s">
        <v>57</v>
      </c>
      <c r="W4" s="21" t="s">
        <v>58</v>
      </c>
      <c r="X4" s="21" t="s">
        <v>59</v>
      </c>
      <c r="Y4" s="21" t="s">
        <v>60</v>
      </c>
      <c r="Z4" s="21" t="s">
        <v>61</v>
      </c>
      <c r="AA4" s="21" t="s">
        <v>62</v>
      </c>
      <c r="AB4" s="21" t="s">
        <v>63</v>
      </c>
      <c r="AC4" s="21" t="s">
        <v>64</v>
      </c>
      <c r="AD4" s="22" t="s">
        <v>65</v>
      </c>
      <c r="AE4" s="20" t="s">
        <v>66</v>
      </c>
      <c r="AF4" s="21" t="s">
        <v>67</v>
      </c>
      <c r="AG4" s="21" t="s">
        <v>68</v>
      </c>
      <c r="AH4" s="21" t="s">
        <v>69</v>
      </c>
      <c r="AI4" s="21" t="s">
        <v>70</v>
      </c>
      <c r="AJ4" s="23" t="s">
        <v>71</v>
      </c>
      <c r="AK4" s="24" t="s">
        <v>72</v>
      </c>
      <c r="AL4" s="20" t="s">
        <v>73</v>
      </c>
      <c r="AM4" s="21" t="s">
        <v>74</v>
      </c>
      <c r="AN4" s="21" t="s">
        <v>75</v>
      </c>
      <c r="AO4" s="21" t="s">
        <v>76</v>
      </c>
      <c r="AP4" s="21" t="s">
        <v>77</v>
      </c>
      <c r="AQ4" s="23" t="s">
        <v>78</v>
      </c>
      <c r="AR4" s="24" t="s">
        <v>79</v>
      </c>
      <c r="AS4" s="25" t="s">
        <v>80</v>
      </c>
      <c r="AT4" s="21" t="s">
        <v>81</v>
      </c>
      <c r="AU4" s="21" t="s">
        <v>82</v>
      </c>
      <c r="AV4" s="22" t="s">
        <v>83</v>
      </c>
      <c r="AW4" s="20" t="s">
        <v>84</v>
      </c>
      <c r="AX4" s="21" t="s">
        <v>82</v>
      </c>
      <c r="AY4" s="21" t="s">
        <v>83</v>
      </c>
      <c r="AZ4" s="20" t="s">
        <v>85</v>
      </c>
      <c r="BA4" s="21" t="s">
        <v>86</v>
      </c>
      <c r="BB4" s="21" t="s">
        <v>87</v>
      </c>
      <c r="BC4" s="21" t="s">
        <v>88</v>
      </c>
      <c r="BD4" s="22" t="s">
        <v>89</v>
      </c>
      <c r="BE4" s="20" t="s">
        <v>85</v>
      </c>
      <c r="BF4" s="21" t="s">
        <v>86</v>
      </c>
      <c r="BG4" s="21" t="s">
        <v>87</v>
      </c>
      <c r="BH4" s="21" t="s">
        <v>88</v>
      </c>
      <c r="BI4" s="22" t="s">
        <v>89</v>
      </c>
      <c r="BJ4" s="21" t="s">
        <v>90</v>
      </c>
      <c r="BK4" s="21" t="s">
        <v>91</v>
      </c>
      <c r="BL4" s="21" t="s">
        <v>92</v>
      </c>
      <c r="BM4" s="21" t="s">
        <v>93</v>
      </c>
      <c r="BN4" s="22" t="s">
        <v>94</v>
      </c>
      <c r="BO4" s="21" t="s">
        <v>90</v>
      </c>
      <c r="BP4" s="21" t="s">
        <v>91</v>
      </c>
      <c r="BQ4" s="21" t="s">
        <v>92</v>
      </c>
      <c r="BR4" s="21" t="s">
        <v>93</v>
      </c>
      <c r="BS4" s="22" t="s">
        <v>94</v>
      </c>
      <c r="BT4" s="20" t="s">
        <v>95</v>
      </c>
      <c r="BU4" s="21" t="s">
        <v>96</v>
      </c>
      <c r="BV4" s="21" t="s">
        <v>97</v>
      </c>
      <c r="BW4" s="21" t="s">
        <v>98</v>
      </c>
      <c r="BX4" s="21" t="s">
        <v>99</v>
      </c>
      <c r="BY4" s="21" t="s">
        <v>100</v>
      </c>
      <c r="BZ4" s="21" t="s">
        <v>101</v>
      </c>
      <c r="CA4" s="21" t="s">
        <v>102</v>
      </c>
      <c r="CB4" s="21" t="s">
        <v>103</v>
      </c>
      <c r="CC4" s="22" t="s">
        <v>104</v>
      </c>
      <c r="CD4" s="20" t="s">
        <v>95</v>
      </c>
      <c r="CE4" s="21" t="s">
        <v>96</v>
      </c>
      <c r="CF4" s="21" t="s">
        <v>97</v>
      </c>
      <c r="CG4" s="21" t="s">
        <v>98</v>
      </c>
      <c r="CH4" s="21" t="s">
        <v>99</v>
      </c>
      <c r="CI4" s="21" t="s">
        <v>100</v>
      </c>
      <c r="CJ4" s="21" t="s">
        <v>101</v>
      </c>
      <c r="CK4" s="21" t="s">
        <v>105</v>
      </c>
      <c r="CL4" s="21" t="s">
        <v>103</v>
      </c>
      <c r="CM4" s="22" t="s">
        <v>104</v>
      </c>
      <c r="CN4" s="20" t="s">
        <v>106</v>
      </c>
      <c r="CO4" s="21" t="s">
        <v>107</v>
      </c>
      <c r="CP4" s="21" t="s">
        <v>108</v>
      </c>
      <c r="CQ4" s="22" t="s">
        <v>109</v>
      </c>
      <c r="CR4" s="20" t="s">
        <v>106</v>
      </c>
      <c r="CS4" s="21" t="s">
        <v>107</v>
      </c>
      <c r="CT4" s="21" t="s">
        <v>108</v>
      </c>
      <c r="CU4" s="22" t="s">
        <v>109</v>
      </c>
      <c r="CV4" s="20" t="s">
        <v>110</v>
      </c>
      <c r="CW4" s="21" t="s">
        <v>111</v>
      </c>
      <c r="CX4" s="21" t="s">
        <v>112</v>
      </c>
      <c r="CY4" s="21" t="s">
        <v>113</v>
      </c>
      <c r="CZ4" s="21" t="s">
        <v>114</v>
      </c>
      <c r="DA4" s="21" t="s">
        <v>115</v>
      </c>
      <c r="DB4" s="21" t="s">
        <v>116</v>
      </c>
      <c r="DC4" s="21" t="s">
        <v>117</v>
      </c>
      <c r="DD4" s="21" t="s">
        <v>118</v>
      </c>
      <c r="DE4" s="21" t="s">
        <v>119</v>
      </c>
      <c r="DF4" s="21" t="s">
        <v>120</v>
      </c>
      <c r="DG4" s="21" t="s">
        <v>121</v>
      </c>
      <c r="DH4" s="21" t="s">
        <v>122</v>
      </c>
      <c r="DI4" s="21" t="s">
        <v>123</v>
      </c>
      <c r="DJ4" s="21" t="s">
        <v>124</v>
      </c>
      <c r="DK4" s="21" t="s">
        <v>125</v>
      </c>
      <c r="DL4" s="21" t="s">
        <v>126</v>
      </c>
      <c r="DM4" s="22" t="s">
        <v>127</v>
      </c>
      <c r="DN4" s="20" t="s">
        <v>110</v>
      </c>
      <c r="DO4" s="21" t="s">
        <v>111</v>
      </c>
      <c r="DP4" s="21" t="s">
        <v>112</v>
      </c>
      <c r="DQ4" s="21" t="s">
        <v>113</v>
      </c>
      <c r="DR4" s="21" t="s">
        <v>114</v>
      </c>
      <c r="DS4" s="21" t="s">
        <v>115</v>
      </c>
      <c r="DT4" s="21" t="s">
        <v>116</v>
      </c>
      <c r="DU4" s="21" t="s">
        <v>117</v>
      </c>
      <c r="DV4" s="21" t="s">
        <v>118</v>
      </c>
      <c r="DW4" s="21" t="s">
        <v>119</v>
      </c>
      <c r="DX4" s="21" t="s">
        <v>120</v>
      </c>
      <c r="DY4" s="21" t="s">
        <v>121</v>
      </c>
      <c r="DZ4" s="21" t="s">
        <v>122</v>
      </c>
      <c r="EA4" s="21" t="s">
        <v>123</v>
      </c>
      <c r="EB4" s="21" t="s">
        <v>124</v>
      </c>
      <c r="EC4" s="21" t="s">
        <v>125</v>
      </c>
      <c r="ED4" s="21" t="s">
        <v>126</v>
      </c>
      <c r="EE4" s="22" t="s">
        <v>127</v>
      </c>
      <c r="EF4" s="20" t="s">
        <v>128</v>
      </c>
      <c r="EG4" s="21" t="s">
        <v>129</v>
      </c>
      <c r="EH4" s="21" t="s">
        <v>130</v>
      </c>
      <c r="EI4" s="21" t="s">
        <v>131</v>
      </c>
      <c r="EJ4" s="21" t="s">
        <v>132</v>
      </c>
      <c r="EK4" s="21" t="s">
        <v>133</v>
      </c>
      <c r="EL4" s="21" t="s">
        <v>134</v>
      </c>
      <c r="EM4" s="21" t="s">
        <v>135</v>
      </c>
      <c r="EN4" s="21" t="s">
        <v>136</v>
      </c>
      <c r="EO4" s="21" t="s">
        <v>137</v>
      </c>
      <c r="EP4" s="21" t="s">
        <v>138</v>
      </c>
      <c r="EQ4" s="21" t="s">
        <v>139</v>
      </c>
      <c r="ER4" s="21" t="s">
        <v>140</v>
      </c>
      <c r="ES4" s="21" t="s">
        <v>141</v>
      </c>
      <c r="ET4" s="21" t="s">
        <v>142</v>
      </c>
      <c r="EU4" s="21" t="s">
        <v>143</v>
      </c>
      <c r="EV4" s="21" t="s">
        <v>144</v>
      </c>
      <c r="EW4" s="22" t="s">
        <v>145</v>
      </c>
      <c r="EX4" s="20" t="s">
        <v>128</v>
      </c>
      <c r="EY4" s="21" t="s">
        <v>129</v>
      </c>
      <c r="EZ4" s="21" t="s">
        <v>130</v>
      </c>
      <c r="FA4" s="21" t="s">
        <v>131</v>
      </c>
      <c r="FB4" s="21" t="s">
        <v>132</v>
      </c>
      <c r="FC4" s="21" t="s">
        <v>133</v>
      </c>
      <c r="FD4" s="21" t="s">
        <v>134</v>
      </c>
      <c r="FE4" s="21" t="s">
        <v>135</v>
      </c>
      <c r="FF4" s="21" t="s">
        <v>136</v>
      </c>
      <c r="FG4" s="21" t="s">
        <v>137</v>
      </c>
      <c r="FH4" s="21" t="s">
        <v>138</v>
      </c>
      <c r="FI4" s="21" t="s">
        <v>139</v>
      </c>
      <c r="FJ4" s="21" t="s">
        <v>140</v>
      </c>
      <c r="FK4" s="21" t="s">
        <v>141</v>
      </c>
      <c r="FL4" s="21" t="s">
        <v>142</v>
      </c>
      <c r="FM4" s="21" t="s">
        <v>143</v>
      </c>
      <c r="FN4" s="21" t="s">
        <v>144</v>
      </c>
      <c r="FO4" s="23" t="s">
        <v>145</v>
      </c>
      <c r="FP4" s="20" t="s">
        <v>146</v>
      </c>
      <c r="FQ4" s="21" t="s">
        <v>147</v>
      </c>
      <c r="FR4" s="21" t="s">
        <v>148</v>
      </c>
      <c r="FS4" s="21" t="s">
        <v>149</v>
      </c>
      <c r="FT4" s="21" t="s">
        <v>150</v>
      </c>
      <c r="FU4" s="21" t="s">
        <v>151</v>
      </c>
      <c r="FV4" s="21" t="s">
        <v>152</v>
      </c>
      <c r="FW4" s="22" t="s">
        <v>153</v>
      </c>
      <c r="FX4" s="26" t="s">
        <v>146</v>
      </c>
      <c r="FY4" s="21" t="s">
        <v>147</v>
      </c>
      <c r="FZ4" s="21" t="s">
        <v>148</v>
      </c>
      <c r="GA4" s="21" t="s">
        <v>149</v>
      </c>
      <c r="GB4" s="21" t="s">
        <v>150</v>
      </c>
      <c r="GC4" s="21" t="s">
        <v>151</v>
      </c>
      <c r="GD4" s="21" t="s">
        <v>152</v>
      </c>
      <c r="GE4" s="23" t="s">
        <v>153</v>
      </c>
      <c r="GF4" s="7"/>
      <c r="GG4" s="7"/>
    </row>
    <row r="5" spans="1:189" x14ac:dyDescent="0.2">
      <c r="A5" s="7" t="s">
        <v>154</v>
      </c>
      <c r="B5" s="7"/>
      <c r="C5" s="7"/>
      <c r="D5" s="8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/>
      <c r="AE5" s="9"/>
      <c r="AF5" s="10"/>
      <c r="AG5" s="10"/>
      <c r="AH5" s="10"/>
      <c r="AI5" s="10"/>
      <c r="AJ5" s="12"/>
      <c r="AK5" s="8"/>
      <c r="AL5" s="9"/>
      <c r="AM5" s="10"/>
      <c r="AN5" s="10"/>
      <c r="AO5" s="10"/>
      <c r="AP5" s="10"/>
      <c r="AQ5" s="12"/>
      <c r="AR5" s="8"/>
      <c r="AS5" s="13"/>
      <c r="AT5" s="10" t="s">
        <v>155</v>
      </c>
      <c r="AU5" s="10" t="s">
        <v>155</v>
      </c>
      <c r="AV5" s="11" t="s">
        <v>155</v>
      </c>
      <c r="AW5" s="9" t="s">
        <v>156</v>
      </c>
      <c r="AX5" s="10" t="s">
        <v>156</v>
      </c>
      <c r="AY5" s="10" t="s">
        <v>156</v>
      </c>
      <c r="AZ5" s="9" t="s">
        <v>155</v>
      </c>
      <c r="BA5" s="10" t="s">
        <v>155</v>
      </c>
      <c r="BB5" s="10" t="s">
        <v>155</v>
      </c>
      <c r="BC5" s="10" t="s">
        <v>155</v>
      </c>
      <c r="BD5" s="11" t="s">
        <v>155</v>
      </c>
      <c r="BE5" s="9" t="s">
        <v>156</v>
      </c>
      <c r="BF5" s="10" t="s">
        <v>156</v>
      </c>
      <c r="BG5" s="10" t="s">
        <v>156</v>
      </c>
      <c r="BH5" s="10" t="s">
        <v>156</v>
      </c>
      <c r="BI5" s="11" t="s">
        <v>156</v>
      </c>
      <c r="BJ5" s="10" t="s">
        <v>155</v>
      </c>
      <c r="BK5" s="10" t="s">
        <v>155</v>
      </c>
      <c r="BL5" s="10" t="s">
        <v>155</v>
      </c>
      <c r="BM5" s="10" t="s">
        <v>155</v>
      </c>
      <c r="BN5" s="11" t="s">
        <v>155</v>
      </c>
      <c r="BO5" s="9" t="s">
        <v>156</v>
      </c>
      <c r="BP5" s="10" t="s">
        <v>156</v>
      </c>
      <c r="BQ5" s="10" t="s">
        <v>156</v>
      </c>
      <c r="BR5" s="10" t="s">
        <v>156</v>
      </c>
      <c r="BS5" s="10" t="s">
        <v>156</v>
      </c>
      <c r="BT5" s="9" t="s">
        <v>155</v>
      </c>
      <c r="BU5" s="10" t="s">
        <v>155</v>
      </c>
      <c r="BV5" s="10" t="s">
        <v>155</v>
      </c>
      <c r="BW5" s="10" t="s">
        <v>155</v>
      </c>
      <c r="BX5" s="10" t="s">
        <v>155</v>
      </c>
      <c r="BY5" s="10" t="s">
        <v>155</v>
      </c>
      <c r="BZ5" s="10" t="s">
        <v>155</v>
      </c>
      <c r="CA5" s="10" t="s">
        <v>155</v>
      </c>
      <c r="CB5" s="10" t="s">
        <v>155</v>
      </c>
      <c r="CC5" s="11" t="s">
        <v>155</v>
      </c>
      <c r="CD5" s="9" t="s">
        <v>156</v>
      </c>
      <c r="CE5" s="10" t="s">
        <v>156</v>
      </c>
      <c r="CF5" s="10" t="s">
        <v>156</v>
      </c>
      <c r="CG5" s="10" t="s">
        <v>156</v>
      </c>
      <c r="CH5" s="10" t="s">
        <v>156</v>
      </c>
      <c r="CI5" s="10" t="s">
        <v>156</v>
      </c>
      <c r="CJ5" s="10" t="s">
        <v>156</v>
      </c>
      <c r="CK5" s="10" t="s">
        <v>156</v>
      </c>
      <c r="CL5" s="10" t="s">
        <v>156</v>
      </c>
      <c r="CM5" s="11" t="s">
        <v>156</v>
      </c>
      <c r="CN5" s="9" t="s">
        <v>155</v>
      </c>
      <c r="CO5" s="10" t="s">
        <v>155</v>
      </c>
      <c r="CP5" s="10" t="s">
        <v>155</v>
      </c>
      <c r="CQ5" s="11" t="s">
        <v>155</v>
      </c>
      <c r="CR5" s="9" t="s">
        <v>156</v>
      </c>
      <c r="CS5" s="10" t="s">
        <v>156</v>
      </c>
      <c r="CT5" s="10" t="s">
        <v>156</v>
      </c>
      <c r="CU5" s="11" t="s">
        <v>156</v>
      </c>
      <c r="CV5" s="9" t="s">
        <v>155</v>
      </c>
      <c r="CW5" s="10" t="s">
        <v>155</v>
      </c>
      <c r="CX5" s="10" t="s">
        <v>155</v>
      </c>
      <c r="CY5" s="10" t="s">
        <v>155</v>
      </c>
      <c r="CZ5" s="10" t="s">
        <v>155</v>
      </c>
      <c r="DA5" s="10" t="s">
        <v>155</v>
      </c>
      <c r="DB5" s="10" t="s">
        <v>155</v>
      </c>
      <c r="DC5" s="10" t="s">
        <v>155</v>
      </c>
      <c r="DD5" s="10" t="s">
        <v>155</v>
      </c>
      <c r="DE5" s="10" t="s">
        <v>155</v>
      </c>
      <c r="DF5" s="10" t="s">
        <v>155</v>
      </c>
      <c r="DG5" s="10" t="s">
        <v>155</v>
      </c>
      <c r="DH5" s="10" t="s">
        <v>155</v>
      </c>
      <c r="DI5" s="10" t="s">
        <v>155</v>
      </c>
      <c r="DJ5" s="10" t="s">
        <v>155</v>
      </c>
      <c r="DK5" s="10" t="s">
        <v>155</v>
      </c>
      <c r="DL5" s="10" t="s">
        <v>155</v>
      </c>
      <c r="DM5" s="11" t="s">
        <v>155</v>
      </c>
      <c r="DN5" s="9" t="s">
        <v>156</v>
      </c>
      <c r="DO5" s="10" t="s">
        <v>156</v>
      </c>
      <c r="DP5" s="10" t="s">
        <v>156</v>
      </c>
      <c r="DQ5" s="10" t="s">
        <v>156</v>
      </c>
      <c r="DR5" s="10" t="s">
        <v>156</v>
      </c>
      <c r="DS5" s="10" t="s">
        <v>156</v>
      </c>
      <c r="DT5" s="10" t="s">
        <v>156</v>
      </c>
      <c r="DU5" s="10" t="s">
        <v>156</v>
      </c>
      <c r="DV5" s="10" t="s">
        <v>156</v>
      </c>
      <c r="DW5" s="10" t="s">
        <v>156</v>
      </c>
      <c r="DX5" s="10" t="s">
        <v>156</v>
      </c>
      <c r="DY5" s="10" t="s">
        <v>156</v>
      </c>
      <c r="DZ5" s="10" t="s">
        <v>156</v>
      </c>
      <c r="EA5" s="10" t="s">
        <v>156</v>
      </c>
      <c r="EB5" s="10" t="s">
        <v>156</v>
      </c>
      <c r="EC5" s="10" t="s">
        <v>156</v>
      </c>
      <c r="ED5" s="10" t="s">
        <v>156</v>
      </c>
      <c r="EE5" s="11" t="s">
        <v>156</v>
      </c>
      <c r="EF5" s="9" t="s">
        <v>155</v>
      </c>
      <c r="EG5" s="10" t="s">
        <v>155</v>
      </c>
      <c r="EH5" s="10" t="s">
        <v>155</v>
      </c>
      <c r="EI5" s="10" t="s">
        <v>155</v>
      </c>
      <c r="EJ5" s="10" t="s">
        <v>155</v>
      </c>
      <c r="EK5" s="10" t="s">
        <v>155</v>
      </c>
      <c r="EL5" s="10" t="s">
        <v>155</v>
      </c>
      <c r="EM5" s="10" t="s">
        <v>155</v>
      </c>
      <c r="EN5" s="10" t="s">
        <v>155</v>
      </c>
      <c r="EO5" s="10" t="s">
        <v>155</v>
      </c>
      <c r="EP5" s="10" t="s">
        <v>155</v>
      </c>
      <c r="EQ5" s="10" t="s">
        <v>155</v>
      </c>
      <c r="ER5" s="10" t="s">
        <v>155</v>
      </c>
      <c r="ES5" s="10" t="s">
        <v>155</v>
      </c>
      <c r="ET5" s="10" t="s">
        <v>155</v>
      </c>
      <c r="EU5" s="10" t="s">
        <v>155</v>
      </c>
      <c r="EV5" s="10" t="s">
        <v>155</v>
      </c>
      <c r="EW5" s="11" t="s">
        <v>155</v>
      </c>
      <c r="EX5" s="9" t="s">
        <v>156</v>
      </c>
      <c r="EY5" s="10" t="s">
        <v>156</v>
      </c>
      <c r="EZ5" s="10" t="s">
        <v>156</v>
      </c>
      <c r="FA5" s="10" t="s">
        <v>156</v>
      </c>
      <c r="FB5" s="10" t="s">
        <v>156</v>
      </c>
      <c r="FC5" s="10" t="s">
        <v>156</v>
      </c>
      <c r="FD5" s="10" t="s">
        <v>156</v>
      </c>
      <c r="FE5" s="10" t="s">
        <v>156</v>
      </c>
      <c r="FF5" s="10" t="s">
        <v>156</v>
      </c>
      <c r="FG5" s="10" t="s">
        <v>156</v>
      </c>
      <c r="FH5" s="10" t="s">
        <v>156</v>
      </c>
      <c r="FI5" s="10" t="s">
        <v>156</v>
      </c>
      <c r="FJ5" s="10" t="s">
        <v>156</v>
      </c>
      <c r="FK5" s="10" t="s">
        <v>156</v>
      </c>
      <c r="FL5" s="10" t="s">
        <v>156</v>
      </c>
      <c r="FM5" s="10" t="s">
        <v>156</v>
      </c>
      <c r="FN5" s="10" t="s">
        <v>156</v>
      </c>
      <c r="FO5" s="12" t="s">
        <v>156</v>
      </c>
      <c r="FP5" s="9" t="s">
        <v>155</v>
      </c>
      <c r="FQ5" s="10" t="s">
        <v>155</v>
      </c>
      <c r="FR5" s="10" t="s">
        <v>155</v>
      </c>
      <c r="FS5" s="10" t="s">
        <v>155</v>
      </c>
      <c r="FT5" s="10" t="s">
        <v>155</v>
      </c>
      <c r="FU5" s="10" t="s">
        <v>155</v>
      </c>
      <c r="FV5" s="10" t="s">
        <v>155</v>
      </c>
      <c r="FW5" s="11" t="s">
        <v>155</v>
      </c>
      <c r="FX5" s="17" t="s">
        <v>156</v>
      </c>
      <c r="FY5" s="10" t="s">
        <v>156</v>
      </c>
      <c r="FZ5" s="10" t="s">
        <v>156</v>
      </c>
      <c r="GA5" s="10" t="s">
        <v>156</v>
      </c>
      <c r="GB5" s="10" t="s">
        <v>156</v>
      </c>
      <c r="GC5" s="10" t="s">
        <v>156</v>
      </c>
      <c r="GD5" s="10" t="s">
        <v>156</v>
      </c>
      <c r="GE5" s="12" t="s">
        <v>156</v>
      </c>
      <c r="GF5" s="7"/>
      <c r="GG5" s="7"/>
    </row>
    <row r="6" spans="1:189" x14ac:dyDescent="0.2">
      <c r="A6" s="18" t="s">
        <v>157</v>
      </c>
      <c r="B6" s="27">
        <v>1</v>
      </c>
      <c r="C6" s="18"/>
      <c r="D6" s="19"/>
      <c r="E6" s="20" t="s">
        <v>40</v>
      </c>
      <c r="F6" s="21" t="s">
        <v>41</v>
      </c>
      <c r="G6" s="21" t="s">
        <v>42</v>
      </c>
      <c r="H6" s="21" t="s">
        <v>43</v>
      </c>
      <c r="I6" s="21" t="s">
        <v>44</v>
      </c>
      <c r="J6" s="21" t="s">
        <v>45</v>
      </c>
      <c r="K6" s="21" t="s">
        <v>46</v>
      </c>
      <c r="L6" s="21" t="s">
        <v>47</v>
      </c>
      <c r="M6" s="21" t="s">
        <v>48</v>
      </c>
      <c r="N6" s="21" t="s">
        <v>49</v>
      </c>
      <c r="O6" s="21" t="s">
        <v>50</v>
      </c>
      <c r="P6" s="22" t="s">
        <v>51</v>
      </c>
      <c r="Q6" s="20" t="s">
        <v>52</v>
      </c>
      <c r="R6" s="21" t="s">
        <v>53</v>
      </c>
      <c r="S6" s="21" t="s">
        <v>54</v>
      </c>
      <c r="T6" s="21" t="s">
        <v>55</v>
      </c>
      <c r="U6" s="21" t="s">
        <v>56</v>
      </c>
      <c r="V6" s="21" t="s">
        <v>57</v>
      </c>
      <c r="W6" s="21" t="s">
        <v>58</v>
      </c>
      <c r="X6" s="21" t="s">
        <v>59</v>
      </c>
      <c r="Y6" s="21" t="s">
        <v>60</v>
      </c>
      <c r="Z6" s="21" t="s">
        <v>61</v>
      </c>
      <c r="AA6" s="21" t="s">
        <v>62</v>
      </c>
      <c r="AB6" s="21" t="s">
        <v>63</v>
      </c>
      <c r="AC6" s="21" t="s">
        <v>64</v>
      </c>
      <c r="AD6" s="22" t="s">
        <v>65</v>
      </c>
      <c r="AE6" s="20" t="str">
        <f t="shared" ref="AE6:BJ6" si="0">IF(AE5="",AE4,IF(AE5="Scheibenbeanspruchung",CONCATENATE(AE4," (Scheibe)"),IF(AE5="Plattenbeanspruchung",CONCATENATE(AE4," (Platte)"),"")))</f>
        <v>GL20c</v>
      </c>
      <c r="AF6" s="21" t="str">
        <f t="shared" si="0"/>
        <v>GL22c</v>
      </c>
      <c r="AG6" s="21" t="str">
        <f t="shared" si="0"/>
        <v>GL24c</v>
      </c>
      <c r="AH6" s="21" t="str">
        <f t="shared" si="0"/>
        <v>GL26c</v>
      </c>
      <c r="AI6" s="21" t="str">
        <f t="shared" si="0"/>
        <v>GL28c</v>
      </c>
      <c r="AJ6" s="23" t="str">
        <f t="shared" si="0"/>
        <v>GL30c</v>
      </c>
      <c r="AK6" s="24" t="str">
        <f t="shared" si="0"/>
        <v>GL32c</v>
      </c>
      <c r="AL6" s="20" t="str">
        <f t="shared" si="0"/>
        <v>GL20h</v>
      </c>
      <c r="AM6" s="21" t="str">
        <f t="shared" si="0"/>
        <v>GL22h</v>
      </c>
      <c r="AN6" s="21" t="str">
        <f t="shared" si="0"/>
        <v>GL24h</v>
      </c>
      <c r="AO6" s="21" t="str">
        <f t="shared" si="0"/>
        <v>GL26h</v>
      </c>
      <c r="AP6" s="21" t="str">
        <f t="shared" si="0"/>
        <v>GL28h</v>
      </c>
      <c r="AQ6" s="23" t="str">
        <f t="shared" si="0"/>
        <v>GL30h</v>
      </c>
      <c r="AR6" s="24" t="str">
        <f t="shared" si="0"/>
        <v>GL32h</v>
      </c>
      <c r="AS6" s="25" t="str">
        <f t="shared" si="0"/>
        <v>GL75</v>
      </c>
      <c r="AT6" s="21" t="str">
        <f t="shared" si="0"/>
        <v>S, 20 ≤ t ≤ 80 (Platte)</v>
      </c>
      <c r="AU6" s="21" t="str">
        <f t="shared" si="0"/>
        <v>Q, t ≤ 24 (Platte)</v>
      </c>
      <c r="AV6" s="22" t="str">
        <f t="shared" si="0"/>
        <v>Q, 27 ≤ t ≤ 66 (Platte)</v>
      </c>
      <c r="AW6" s="20" t="str">
        <f t="shared" si="0"/>
        <v>S, 21 ≤ t ≤ 66 (Scheibe)</v>
      </c>
      <c r="AX6" s="21" t="str">
        <f t="shared" si="0"/>
        <v>Q, t ≤ 24 (Scheibe)</v>
      </c>
      <c r="AY6" s="21" t="str">
        <f t="shared" si="0"/>
        <v>Q, 27 ≤ t ≤ 66 (Scheibe)</v>
      </c>
      <c r="AZ6" s="20" t="str">
        <f t="shared" si="0"/>
        <v>Kerto S, 21 ≤ t ≤ 90 (Platte)</v>
      </c>
      <c r="BA6" s="21" t="str">
        <f t="shared" si="0"/>
        <v>Kerto Q, 21 ≤ t ≤ 24 (Platte)</v>
      </c>
      <c r="BB6" s="21" t="str">
        <f t="shared" si="0"/>
        <v>Kerto Q, 27 ≤ t ≤ 75 (Platte)</v>
      </c>
      <c r="BC6" s="21" t="str">
        <f t="shared" si="0"/>
        <v>Kerto Qp, 39 ≤ t ≤ 51 (Platte)</v>
      </c>
      <c r="BD6" s="22" t="str">
        <f t="shared" si="0"/>
        <v>Kerto Qp, 54 ≤ t ≤ 75 (Platte)</v>
      </c>
      <c r="BE6" s="20" t="str">
        <f t="shared" si="0"/>
        <v>Kerto S, 21 ≤ t ≤ 90 (Scheibe)</v>
      </c>
      <c r="BF6" s="21" t="str">
        <f t="shared" si="0"/>
        <v>Kerto Q, 21 ≤ t ≤ 24 (Scheibe)</v>
      </c>
      <c r="BG6" s="21" t="str">
        <f t="shared" si="0"/>
        <v>Kerto Q, 27 ≤ t ≤ 75 (Scheibe)</v>
      </c>
      <c r="BH6" s="21" t="str">
        <f t="shared" si="0"/>
        <v>Kerto Qp, 39 ≤ t ≤ 51 (Scheibe)</v>
      </c>
      <c r="BI6" s="22" t="str">
        <f t="shared" si="0"/>
        <v>Kerto Qp, 54 ≤ t ≤ 75 (Scheibe)</v>
      </c>
      <c r="BJ6" s="21" t="str">
        <f t="shared" si="0"/>
        <v>LVL R, 21 ≤ t ≤ 90 (Platte)</v>
      </c>
      <c r="BK6" s="21" t="str">
        <f t="shared" ref="BK6:CP6" si="1">IF(BK5="",BK4,IF(BK5="Scheibenbeanspruchung",CONCATENATE(BK4," (Scheibe)"),IF(BK5="Plattenbeanspruchung",CONCATENATE(BK4," (Platte)"),"")))</f>
        <v>LVL RL, 21 ≤ t ≤ 90 (Platte)</v>
      </c>
      <c r="BL6" s="21" t="str">
        <f t="shared" si="1"/>
        <v>LVL RS, 21 ≤ t ≤ 90 (Platte)</v>
      </c>
      <c r="BM6" s="21" t="str">
        <f t="shared" si="1"/>
        <v>LVL X, 21 ≤ t ≤ 24 (Platte)</v>
      </c>
      <c r="BN6" s="22" t="str">
        <f t="shared" si="1"/>
        <v>LVL X, 27 ≤ t ≤ 75 (Platte)</v>
      </c>
      <c r="BO6" s="20" t="str">
        <f t="shared" si="1"/>
        <v>LVL R, 21 ≤ t ≤ 90 (Scheibe)</v>
      </c>
      <c r="BP6" s="21" t="str">
        <f t="shared" si="1"/>
        <v>LVL RL, 21 ≤ t ≤ 90 (Scheibe)</v>
      </c>
      <c r="BQ6" s="21" t="str">
        <f t="shared" si="1"/>
        <v>LVL RS, 21 ≤ t ≤ 90 (Scheibe)</v>
      </c>
      <c r="BR6" s="21" t="str">
        <f t="shared" si="1"/>
        <v>LVL X, 21 ≤ t ≤ 24 (Scheibe)</v>
      </c>
      <c r="BS6" s="21" t="str">
        <f t="shared" si="1"/>
        <v>LVL X, 27 ≤ t ≤ 75 (Scheibe)</v>
      </c>
      <c r="BT6" s="20" t="str">
        <f t="shared" si="1"/>
        <v>F20/10 E40/20, 0° (Platte)</v>
      </c>
      <c r="BU6" s="21" t="str">
        <f t="shared" si="1"/>
        <v>F20/10 E40/20, 90° (Platte)</v>
      </c>
      <c r="BV6" s="21" t="str">
        <f t="shared" si="1"/>
        <v>F20/15 E30/25, 0° (Platte)</v>
      </c>
      <c r="BW6" s="21" t="str">
        <f t="shared" si="1"/>
        <v>F20/15 E30/25, 90° (Platte)</v>
      </c>
      <c r="BX6" s="21" t="str">
        <f t="shared" si="1"/>
        <v>F40/30 E60/40, 0° (Platte)</v>
      </c>
      <c r="BY6" s="21" t="str">
        <f t="shared" si="1"/>
        <v>F40/30 E60/40, 90° (Platte)</v>
      </c>
      <c r="BZ6" s="21" t="str">
        <f t="shared" si="1"/>
        <v>F50/25 E70/25, 0° (Platte)</v>
      </c>
      <c r="CA6" s="21" t="str">
        <f t="shared" si="1"/>
        <v>F50/25 E70/25, 90° (Platte)</v>
      </c>
      <c r="CB6" s="21" t="str">
        <f t="shared" si="1"/>
        <v>F60/10 E90/10, 0° (Platte)</v>
      </c>
      <c r="CC6" s="22" t="str">
        <f t="shared" si="1"/>
        <v>F60/10 E90/10, 90° (Platte)</v>
      </c>
      <c r="CD6" s="20" t="str">
        <f t="shared" si="1"/>
        <v>F20/10 E40/20, 0° (Scheibe)</v>
      </c>
      <c r="CE6" s="21" t="str">
        <f t="shared" si="1"/>
        <v>F20/10 E40/20, 90° (Scheibe)</v>
      </c>
      <c r="CF6" s="21" t="str">
        <f t="shared" si="1"/>
        <v>F20/15 E30/25, 0° (Scheibe)</v>
      </c>
      <c r="CG6" s="21" t="str">
        <f t="shared" si="1"/>
        <v>F20/15 E30/25, 90° (Scheibe)</v>
      </c>
      <c r="CH6" s="21" t="str">
        <f t="shared" si="1"/>
        <v>F40/30 E60/40, 0° (Scheibe)</v>
      </c>
      <c r="CI6" s="21" t="str">
        <f t="shared" si="1"/>
        <v>F40/30 E60/40, 90° (Scheibe)</v>
      </c>
      <c r="CJ6" s="21" t="str">
        <f t="shared" si="1"/>
        <v>F50/25 E70/25, 0° (Scheibe)</v>
      </c>
      <c r="CK6" s="21" t="str">
        <f t="shared" si="1"/>
        <v>F50/55 E70/25, 90° (Scheibe)</v>
      </c>
      <c r="CL6" s="21" t="str">
        <f t="shared" si="1"/>
        <v>F60/10 E90/10, 0° (Scheibe)</v>
      </c>
      <c r="CM6" s="22" t="str">
        <f t="shared" si="1"/>
        <v>F60/10 E90/10, 90° (Scheibe)</v>
      </c>
      <c r="CN6" s="20" t="str">
        <f t="shared" si="1"/>
        <v>HB.HLA2, 3,5 &lt; t ≤ 5,5 (Platte)</v>
      </c>
      <c r="CO6" s="21" t="str">
        <f t="shared" si="1"/>
        <v>HB.HLA2, t &gt; 5,5 (Platte)</v>
      </c>
      <c r="CP6" s="21" t="str">
        <f t="shared" si="1"/>
        <v>MBH.LA2, t ≤ 10 (Platte)</v>
      </c>
      <c r="CQ6" s="22" t="str">
        <f t="shared" ref="CQ6:DV6" si="2">IF(CQ5="",CQ4,IF(CQ5="Scheibenbeanspruchung",CONCATENATE(CQ4," (Scheibe)"),IF(CQ5="Plattenbeanspruchung",CONCATENATE(CQ4," (Platte)"),"")))</f>
        <v>MBH.LA2, t &gt; 10 (Platte)</v>
      </c>
      <c r="CR6" s="20" t="str">
        <f t="shared" si="2"/>
        <v>HB.HLA2, 3,5 &lt; t ≤ 5,5 (Scheibe)</v>
      </c>
      <c r="CS6" s="21" t="str">
        <f t="shared" si="2"/>
        <v>HB.HLA2, t &gt; 5,5 (Scheibe)</v>
      </c>
      <c r="CT6" s="21" t="str">
        <f t="shared" si="2"/>
        <v>MBH.LA2, t ≤ 10 (Scheibe)</v>
      </c>
      <c r="CU6" s="22" t="str">
        <f t="shared" si="2"/>
        <v>MBH.LA2, t &gt; 10 (Scheibe)</v>
      </c>
      <c r="CV6" s="20" t="str">
        <f t="shared" si="2"/>
        <v>OSB/2, 6 &lt; t ≤ 10, 0° (Platte)</v>
      </c>
      <c r="CW6" s="21" t="str">
        <f t="shared" si="2"/>
        <v>OSB/2, 6 &lt; t ≤ 10, 90° (Platte)</v>
      </c>
      <c r="CX6" s="21" t="str">
        <f t="shared" si="2"/>
        <v>OSB/2, 10 &lt; t ≤ 18, 0° (Platte)</v>
      </c>
      <c r="CY6" s="21" t="str">
        <f t="shared" si="2"/>
        <v>OSB/2, 10 &lt; t ≤ 18, 90° (Platte)</v>
      </c>
      <c r="CZ6" s="21" t="str">
        <f t="shared" si="2"/>
        <v>OSB/2, 18 &lt; t ≤ 25, 0° (Platte)</v>
      </c>
      <c r="DA6" s="21" t="str">
        <f t="shared" si="2"/>
        <v>OSB/2, 18 &lt; t ≤ 25, 90° (Platte)</v>
      </c>
      <c r="DB6" s="21" t="str">
        <f t="shared" si="2"/>
        <v>OSB/3, 6 &lt; t ≤ 10, 0° (Platte)</v>
      </c>
      <c r="DC6" s="21" t="str">
        <f t="shared" si="2"/>
        <v>OSB/3, 6 &lt; t ≤ 10, 90° (Platte)</v>
      </c>
      <c r="DD6" s="21" t="str">
        <f t="shared" si="2"/>
        <v>OSB/3, 10 &lt; t ≤ 18, 0° (Platte)</v>
      </c>
      <c r="DE6" s="21" t="str">
        <f t="shared" si="2"/>
        <v>OSB/3, 10 &lt; t ≤ 18, 90° (Platte)</v>
      </c>
      <c r="DF6" s="21" t="str">
        <f t="shared" si="2"/>
        <v>OSB/3, 18 &lt; t ≤ 25, 0° (Platte)</v>
      </c>
      <c r="DG6" s="21" t="str">
        <f t="shared" si="2"/>
        <v>OSB/3, 18 &lt; t ≤ 25, 90° (Platte)</v>
      </c>
      <c r="DH6" s="21" t="str">
        <f t="shared" si="2"/>
        <v>OSB/4, 6 &lt; t ≤ 10, 0° (Platte)</v>
      </c>
      <c r="DI6" s="21" t="str">
        <f t="shared" si="2"/>
        <v>OSB/4, 6 &lt; t ≤ 10, 90° (Platte)</v>
      </c>
      <c r="DJ6" s="21" t="str">
        <f t="shared" si="2"/>
        <v>OSB/4, 10 &lt; t ≤ 18, 0° (Platte)</v>
      </c>
      <c r="DK6" s="21" t="str">
        <f t="shared" si="2"/>
        <v>OSB/4, 10 &lt; t ≤ 18, 90° (Platte)</v>
      </c>
      <c r="DL6" s="21" t="str">
        <f t="shared" si="2"/>
        <v>OSB/4, 18 &lt; t ≤ 25, 0° (Platte)</v>
      </c>
      <c r="DM6" s="22" t="str">
        <f t="shared" si="2"/>
        <v>OSB/4, 18 &lt; t ≤ 25, 90° (Platte)</v>
      </c>
      <c r="DN6" s="20" t="str">
        <f t="shared" si="2"/>
        <v>OSB/2, 6 &lt; t ≤ 10, 0° (Scheibe)</v>
      </c>
      <c r="DO6" s="21" t="str">
        <f t="shared" si="2"/>
        <v>OSB/2, 6 &lt; t ≤ 10, 90° (Scheibe)</v>
      </c>
      <c r="DP6" s="21" t="str">
        <f t="shared" si="2"/>
        <v>OSB/2, 10 &lt; t ≤ 18, 0° (Scheibe)</v>
      </c>
      <c r="DQ6" s="21" t="str">
        <f t="shared" si="2"/>
        <v>OSB/2, 10 &lt; t ≤ 18, 90° (Scheibe)</v>
      </c>
      <c r="DR6" s="21" t="str">
        <f t="shared" si="2"/>
        <v>OSB/2, 18 &lt; t ≤ 25, 0° (Scheibe)</v>
      </c>
      <c r="DS6" s="21" t="str">
        <f t="shared" si="2"/>
        <v>OSB/2, 18 &lt; t ≤ 25, 90° (Scheibe)</v>
      </c>
      <c r="DT6" s="21" t="str">
        <f t="shared" si="2"/>
        <v>OSB/3, 6 &lt; t ≤ 10, 0° (Scheibe)</v>
      </c>
      <c r="DU6" s="21" t="str">
        <f t="shared" si="2"/>
        <v>OSB/3, 6 &lt; t ≤ 10, 90° (Scheibe)</v>
      </c>
      <c r="DV6" s="21" t="str">
        <f t="shared" si="2"/>
        <v>OSB/3, 10 &lt; t ≤ 18, 0° (Scheibe)</v>
      </c>
      <c r="DW6" s="21" t="str">
        <f t="shared" ref="DW6:FB6" si="3">IF(DW5="",DW4,IF(DW5="Scheibenbeanspruchung",CONCATENATE(DW4," (Scheibe)"),IF(DW5="Plattenbeanspruchung",CONCATENATE(DW4," (Platte)"),"")))</f>
        <v>OSB/3, 10 &lt; t ≤ 18, 90° (Scheibe)</v>
      </c>
      <c r="DX6" s="21" t="str">
        <f t="shared" si="3"/>
        <v>OSB/3, 18 &lt; t ≤ 25, 0° (Scheibe)</v>
      </c>
      <c r="DY6" s="21" t="str">
        <f t="shared" si="3"/>
        <v>OSB/3, 18 &lt; t ≤ 25, 90° (Scheibe)</v>
      </c>
      <c r="DZ6" s="21" t="str">
        <f t="shared" si="3"/>
        <v>OSB/4, 6 &lt; t ≤ 10, 0° (Scheibe)</v>
      </c>
      <c r="EA6" s="21" t="str">
        <f t="shared" si="3"/>
        <v>OSB/4, 6 &lt; t ≤ 10, 90° (Scheibe)</v>
      </c>
      <c r="EB6" s="21" t="str">
        <f t="shared" si="3"/>
        <v>OSB/4, 10 &lt; t ≤ 18, 0° (Scheibe)</v>
      </c>
      <c r="EC6" s="21" t="str">
        <f t="shared" si="3"/>
        <v>OSB/4, 10 &lt; t ≤ 18, 90° (Scheibe)</v>
      </c>
      <c r="ED6" s="21" t="str">
        <f t="shared" si="3"/>
        <v>OSB/4, 18 &lt; t ≤ 25, 0° (Scheibe)</v>
      </c>
      <c r="EE6" s="22" t="str">
        <f t="shared" si="3"/>
        <v>OSB/4, 18 &lt; t ≤ 25, 90° (Scheibe)</v>
      </c>
      <c r="EF6" s="20" t="str">
        <f t="shared" si="3"/>
        <v>P4, 6 &lt; t ≤ 13 (Platte)</v>
      </c>
      <c r="EG6" s="21" t="str">
        <f t="shared" si="3"/>
        <v>P4, 13 &lt; t ≤ 20 (Platte)</v>
      </c>
      <c r="EH6" s="21" t="str">
        <f t="shared" si="3"/>
        <v>P4, 20 &lt; t ≤ 25 (Platte)</v>
      </c>
      <c r="EI6" s="21" t="str">
        <f t="shared" si="3"/>
        <v>P4, 25 &lt; t ≤ 32 (Platte)</v>
      </c>
      <c r="EJ6" s="21" t="str">
        <f t="shared" si="3"/>
        <v>P4, 32 &lt; t ≤ 40 (Platte)</v>
      </c>
      <c r="EK6" s="21" t="str">
        <f t="shared" si="3"/>
        <v>P4, t &gt; 40 (Platte)</v>
      </c>
      <c r="EL6" s="21" t="str">
        <f t="shared" si="3"/>
        <v>P5, 6 &lt; t ≤ 13 (Platte)</v>
      </c>
      <c r="EM6" s="21" t="str">
        <f t="shared" si="3"/>
        <v>P5, 13 &lt; t ≤ 20 (Platte)</v>
      </c>
      <c r="EN6" s="21" t="str">
        <f t="shared" si="3"/>
        <v>P5, 20 &lt; t ≤ 25 (Platte)</v>
      </c>
      <c r="EO6" s="21" t="str">
        <f t="shared" si="3"/>
        <v>P5, 25 &lt; t ≤ 32 (Platte)</v>
      </c>
      <c r="EP6" s="21" t="str">
        <f t="shared" si="3"/>
        <v>P5, 32 &lt; t ≤ 40 (Platte)</v>
      </c>
      <c r="EQ6" s="21" t="str">
        <f t="shared" si="3"/>
        <v>P5, t &gt; 40 (Platte)</v>
      </c>
      <c r="ER6" s="21" t="str">
        <f t="shared" si="3"/>
        <v>P6, 6 &lt; t ≤ 13 (Platte)</v>
      </c>
      <c r="ES6" s="21" t="str">
        <f t="shared" si="3"/>
        <v>P6, 13 &lt; t ≤ 20 (Platte)</v>
      </c>
      <c r="ET6" s="21" t="str">
        <f t="shared" si="3"/>
        <v>P6, 20 &lt; t ≤ 25 (Platte)</v>
      </c>
      <c r="EU6" s="21" t="str">
        <f t="shared" si="3"/>
        <v>P6, 25 &lt; t ≤ 32 (Platte)</v>
      </c>
      <c r="EV6" s="21" t="str">
        <f t="shared" si="3"/>
        <v>P6, 32 &lt; t ≤ 40 (Platte)</v>
      </c>
      <c r="EW6" s="22" t="str">
        <f t="shared" si="3"/>
        <v>P6, t &gt; 40 (Platte)</v>
      </c>
      <c r="EX6" s="20" t="str">
        <f t="shared" si="3"/>
        <v>P4, 6 &lt; t ≤ 13 (Scheibe)</v>
      </c>
      <c r="EY6" s="21" t="str">
        <f t="shared" si="3"/>
        <v>P4, 13 &lt; t ≤ 20 (Scheibe)</v>
      </c>
      <c r="EZ6" s="21" t="str">
        <f t="shared" si="3"/>
        <v>P4, 20 &lt; t ≤ 25 (Scheibe)</v>
      </c>
      <c r="FA6" s="21" t="str">
        <f t="shared" si="3"/>
        <v>P4, 25 &lt; t ≤ 32 (Scheibe)</v>
      </c>
      <c r="FB6" s="21" t="str">
        <f t="shared" si="3"/>
        <v>P4, 32 &lt; t ≤ 40 (Scheibe)</v>
      </c>
      <c r="FC6" s="21" t="str">
        <f t="shared" ref="FC6:GE6" si="4">IF(FC5="",FC4,IF(FC5="Scheibenbeanspruchung",CONCATENATE(FC4," (Scheibe)"),IF(FC5="Plattenbeanspruchung",CONCATENATE(FC4," (Platte)"),"")))</f>
        <v>P4, t &gt; 40 (Scheibe)</v>
      </c>
      <c r="FD6" s="21" t="str">
        <f t="shared" si="4"/>
        <v>P5, 6 &lt; t ≤ 13 (Scheibe)</v>
      </c>
      <c r="FE6" s="21" t="str">
        <f t="shared" si="4"/>
        <v>P5, 13 &lt; t ≤ 20 (Scheibe)</v>
      </c>
      <c r="FF6" s="21" t="str">
        <f t="shared" si="4"/>
        <v>P5, 20 &lt; t ≤ 25 (Scheibe)</v>
      </c>
      <c r="FG6" s="21" t="str">
        <f t="shared" si="4"/>
        <v>P5, 25 &lt; t ≤ 32 (Scheibe)</v>
      </c>
      <c r="FH6" s="21" t="str">
        <f t="shared" si="4"/>
        <v>P5, 32 &lt; t ≤ 40 (Scheibe)</v>
      </c>
      <c r="FI6" s="21" t="str">
        <f t="shared" si="4"/>
        <v>P5, t &gt; 40 (Scheibe)</v>
      </c>
      <c r="FJ6" s="21" t="str">
        <f t="shared" si="4"/>
        <v>P6, 6 &lt; t ≤ 13 (Scheibe)</v>
      </c>
      <c r="FK6" s="21" t="str">
        <f t="shared" si="4"/>
        <v>P6, 13 &lt; t ≤ 20 (Scheibe)</v>
      </c>
      <c r="FL6" s="21" t="str">
        <f t="shared" si="4"/>
        <v>P6, 20 &lt; t ≤ 25 (Scheibe)</v>
      </c>
      <c r="FM6" s="21" t="str">
        <f t="shared" si="4"/>
        <v>P6, 25 &lt; t ≤ 32 (Scheibe)</v>
      </c>
      <c r="FN6" s="21" t="str">
        <f t="shared" si="4"/>
        <v>P6, 32 &lt; t ≤ 40 (Scheibe)</v>
      </c>
      <c r="FO6" s="23" t="str">
        <f t="shared" si="4"/>
        <v>P6, t &gt; 40 (Scheibe)</v>
      </c>
      <c r="FP6" s="20" t="str">
        <f t="shared" si="4"/>
        <v>t = 10 (Platte)</v>
      </c>
      <c r="FQ6" s="21" t="str">
        <f t="shared" si="4"/>
        <v>t = 12,5 (Platte)</v>
      </c>
      <c r="FR6" s="21" t="str">
        <f t="shared" si="4"/>
        <v>t = 15 (Platte)</v>
      </c>
      <c r="FS6" s="21" t="str">
        <f t="shared" si="4"/>
        <v>t = 18 (Platte)</v>
      </c>
      <c r="FT6" s="21" t="str">
        <f t="shared" si="4"/>
        <v>t = 22 (Platte)</v>
      </c>
      <c r="FU6" s="21" t="str">
        <f t="shared" si="4"/>
        <v>t = 25 (Platte)</v>
      </c>
      <c r="FV6" s="21" t="str">
        <f t="shared" si="4"/>
        <v>t = 28 (Platte)</v>
      </c>
      <c r="FW6" s="22" t="str">
        <f t="shared" si="4"/>
        <v>t = 30 (Platte)</v>
      </c>
      <c r="FX6" s="26" t="str">
        <f t="shared" si="4"/>
        <v>t = 10 (Scheibe)</v>
      </c>
      <c r="FY6" s="21" t="str">
        <f t="shared" si="4"/>
        <v>t = 12,5 (Scheibe)</v>
      </c>
      <c r="FZ6" s="21" t="str">
        <f t="shared" si="4"/>
        <v>t = 15 (Scheibe)</v>
      </c>
      <c r="GA6" s="21" t="str">
        <f t="shared" si="4"/>
        <v>t = 18 (Scheibe)</v>
      </c>
      <c r="GB6" s="21" t="str">
        <f t="shared" si="4"/>
        <v>t = 22 (Scheibe)</v>
      </c>
      <c r="GC6" s="21" t="str">
        <f t="shared" si="4"/>
        <v>t = 25 (Scheibe)</v>
      </c>
      <c r="GD6" s="21" t="str">
        <f t="shared" si="4"/>
        <v>t = 28 (Scheibe)</v>
      </c>
      <c r="GE6" s="23" t="str">
        <f t="shared" si="4"/>
        <v>t = 30 (Scheibe)</v>
      </c>
      <c r="GF6" s="7"/>
      <c r="GG6" s="7"/>
    </row>
    <row r="7" spans="1:189" x14ac:dyDescent="0.2">
      <c r="A7" s="7" t="s">
        <v>158</v>
      </c>
      <c r="B7" s="28">
        <v>2</v>
      </c>
      <c r="C7" s="29" t="s">
        <v>159</v>
      </c>
      <c r="D7" s="30" t="s">
        <v>160</v>
      </c>
      <c r="E7" s="31">
        <v>14</v>
      </c>
      <c r="F7" s="32">
        <v>16</v>
      </c>
      <c r="G7" s="32">
        <v>18</v>
      </c>
      <c r="H7" s="32">
        <v>20</v>
      </c>
      <c r="I7" s="32">
        <v>22</v>
      </c>
      <c r="J7" s="32">
        <v>24</v>
      </c>
      <c r="K7" s="32">
        <v>27</v>
      </c>
      <c r="L7" s="32">
        <v>30</v>
      </c>
      <c r="M7" s="32">
        <v>35</v>
      </c>
      <c r="N7" s="32">
        <v>40</v>
      </c>
      <c r="O7" s="32">
        <v>45</v>
      </c>
      <c r="P7" s="33">
        <v>50</v>
      </c>
      <c r="Q7" s="31">
        <v>18</v>
      </c>
      <c r="R7" s="32">
        <v>24</v>
      </c>
      <c r="S7" s="32">
        <v>27</v>
      </c>
      <c r="T7" s="32">
        <v>30</v>
      </c>
      <c r="U7" s="32">
        <v>35</v>
      </c>
      <c r="V7" s="32">
        <v>40</v>
      </c>
      <c r="W7" s="32">
        <v>45</v>
      </c>
      <c r="X7" s="32">
        <v>50</v>
      </c>
      <c r="Y7" s="32">
        <v>55</v>
      </c>
      <c r="Z7" s="32">
        <v>60</v>
      </c>
      <c r="AA7" s="32">
        <v>65</v>
      </c>
      <c r="AB7" s="32">
        <v>70</v>
      </c>
      <c r="AC7" s="32">
        <v>75</v>
      </c>
      <c r="AD7" s="33">
        <v>80</v>
      </c>
      <c r="AE7" s="31">
        <v>20</v>
      </c>
      <c r="AF7" s="32">
        <v>22</v>
      </c>
      <c r="AG7" s="32">
        <v>24</v>
      </c>
      <c r="AH7" s="32">
        <v>26</v>
      </c>
      <c r="AI7" s="32">
        <v>28</v>
      </c>
      <c r="AJ7" s="34">
        <v>30</v>
      </c>
      <c r="AK7" s="35">
        <v>32</v>
      </c>
      <c r="AL7" s="31">
        <v>20</v>
      </c>
      <c r="AM7" s="32">
        <v>22</v>
      </c>
      <c r="AN7" s="32">
        <v>24</v>
      </c>
      <c r="AO7" s="32">
        <v>26</v>
      </c>
      <c r="AP7" s="32">
        <v>28</v>
      </c>
      <c r="AQ7" s="34">
        <v>30</v>
      </c>
      <c r="AR7" s="35">
        <v>32</v>
      </c>
      <c r="AS7" s="36">
        <v>75</v>
      </c>
      <c r="AT7" s="32">
        <v>80</v>
      </c>
      <c r="AU7" s="32">
        <v>70</v>
      </c>
      <c r="AV7" s="33">
        <v>81</v>
      </c>
      <c r="AW7" s="31">
        <v>75</v>
      </c>
      <c r="AX7" s="32">
        <v>54</v>
      </c>
      <c r="AY7" s="32">
        <v>59</v>
      </c>
      <c r="AZ7" s="31">
        <v>50</v>
      </c>
      <c r="BA7" s="32">
        <v>32</v>
      </c>
      <c r="BB7" s="32">
        <v>36</v>
      </c>
      <c r="BC7" s="32">
        <v>36</v>
      </c>
      <c r="BD7" s="33">
        <v>36</v>
      </c>
      <c r="BE7" s="31">
        <v>44</v>
      </c>
      <c r="BF7" s="32">
        <v>28</v>
      </c>
      <c r="BG7" s="32">
        <v>32</v>
      </c>
      <c r="BH7" s="32">
        <v>36</v>
      </c>
      <c r="BI7" s="33">
        <v>38</v>
      </c>
      <c r="BJ7" s="32">
        <v>50</v>
      </c>
      <c r="BK7" s="32">
        <v>35</v>
      </c>
      <c r="BL7" s="32">
        <v>50</v>
      </c>
      <c r="BM7" s="32">
        <v>32</v>
      </c>
      <c r="BN7" s="33">
        <v>36</v>
      </c>
      <c r="BO7" s="31">
        <v>44</v>
      </c>
      <c r="BP7" s="32">
        <v>32</v>
      </c>
      <c r="BQ7" s="32">
        <v>48</v>
      </c>
      <c r="BR7" s="32">
        <v>30</v>
      </c>
      <c r="BS7" s="32">
        <v>32</v>
      </c>
      <c r="BT7" s="31">
        <v>20</v>
      </c>
      <c r="BU7" s="32">
        <v>10</v>
      </c>
      <c r="BV7" s="32">
        <v>20</v>
      </c>
      <c r="BW7" s="32">
        <v>15</v>
      </c>
      <c r="BX7" s="32">
        <v>40</v>
      </c>
      <c r="BY7" s="32">
        <v>30</v>
      </c>
      <c r="BZ7" s="32">
        <v>50</v>
      </c>
      <c r="CA7" s="32">
        <v>25</v>
      </c>
      <c r="CB7" s="32">
        <v>60</v>
      </c>
      <c r="CC7" s="33">
        <v>10</v>
      </c>
      <c r="CD7" s="31"/>
      <c r="CE7" s="32"/>
      <c r="CF7" s="32"/>
      <c r="CG7" s="32"/>
      <c r="CH7" s="32"/>
      <c r="CI7" s="32"/>
      <c r="CJ7" s="32"/>
      <c r="CK7" s="32"/>
      <c r="CL7" s="32"/>
      <c r="CM7" s="33"/>
      <c r="CN7" s="31">
        <v>35</v>
      </c>
      <c r="CO7" s="32">
        <v>32</v>
      </c>
      <c r="CP7" s="32">
        <v>17</v>
      </c>
      <c r="CQ7" s="33">
        <v>15</v>
      </c>
      <c r="CR7" s="31"/>
      <c r="CS7" s="32"/>
      <c r="CT7" s="32"/>
      <c r="CU7" s="33"/>
      <c r="CV7" s="31">
        <v>18</v>
      </c>
      <c r="CW7" s="32">
        <v>9</v>
      </c>
      <c r="CX7" s="32">
        <v>16.399999999999999</v>
      </c>
      <c r="CY7" s="32">
        <v>8.1999999999999993</v>
      </c>
      <c r="CZ7" s="32">
        <v>14.8</v>
      </c>
      <c r="DA7" s="32">
        <v>7.4</v>
      </c>
      <c r="DB7" s="32">
        <v>18</v>
      </c>
      <c r="DC7" s="32">
        <v>9</v>
      </c>
      <c r="DD7" s="32">
        <v>16.399999999999999</v>
      </c>
      <c r="DE7" s="32">
        <v>8.1999999999999993</v>
      </c>
      <c r="DF7" s="32">
        <v>14.8</v>
      </c>
      <c r="DG7" s="32">
        <v>7.4</v>
      </c>
      <c r="DH7" s="32">
        <v>24.5</v>
      </c>
      <c r="DI7" s="32">
        <v>13</v>
      </c>
      <c r="DJ7" s="32">
        <v>23</v>
      </c>
      <c r="DK7" s="32">
        <v>12.2</v>
      </c>
      <c r="DL7" s="32">
        <v>21</v>
      </c>
      <c r="DM7" s="33">
        <v>11.4</v>
      </c>
      <c r="DN7" s="31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3"/>
      <c r="EF7" s="31">
        <v>14.2</v>
      </c>
      <c r="EG7" s="32">
        <v>12.5</v>
      </c>
      <c r="EH7" s="32">
        <v>10.8</v>
      </c>
      <c r="EI7" s="32">
        <v>9.1999999999999993</v>
      </c>
      <c r="EJ7" s="32">
        <v>7.5</v>
      </c>
      <c r="EK7" s="32">
        <v>5.8</v>
      </c>
      <c r="EL7" s="32">
        <v>15</v>
      </c>
      <c r="EM7" s="32">
        <v>13.3</v>
      </c>
      <c r="EN7" s="32">
        <v>11.7</v>
      </c>
      <c r="EO7" s="32">
        <v>10</v>
      </c>
      <c r="EP7" s="32">
        <v>8.3000000000000007</v>
      </c>
      <c r="EQ7" s="32">
        <v>7.5</v>
      </c>
      <c r="ER7" s="32">
        <v>16.5</v>
      </c>
      <c r="ES7" s="32">
        <v>15</v>
      </c>
      <c r="ET7" s="32">
        <v>13.3</v>
      </c>
      <c r="EU7" s="32">
        <v>12.5</v>
      </c>
      <c r="EV7" s="32">
        <v>11.7</v>
      </c>
      <c r="EW7" s="33">
        <v>10</v>
      </c>
      <c r="EX7" s="31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4"/>
      <c r="FP7" s="31">
        <v>4.5999999999999996</v>
      </c>
      <c r="FQ7" s="32">
        <v>4.4000000000000004</v>
      </c>
      <c r="FR7" s="32">
        <v>4.4000000000000004</v>
      </c>
      <c r="FS7" s="32">
        <v>4.3</v>
      </c>
      <c r="FT7" s="32">
        <v>4.0999999999999996</v>
      </c>
      <c r="FU7" s="32">
        <v>4.0999999999999996</v>
      </c>
      <c r="FV7" s="32">
        <v>3.7</v>
      </c>
      <c r="FW7" s="33">
        <v>3.1</v>
      </c>
      <c r="FX7" s="37">
        <v>4.3</v>
      </c>
      <c r="FY7" s="32">
        <v>4.2</v>
      </c>
      <c r="FZ7" s="32">
        <v>4.0999999999999996</v>
      </c>
      <c r="GA7" s="32">
        <v>4</v>
      </c>
      <c r="GB7" s="32">
        <v>4</v>
      </c>
      <c r="GC7" s="32">
        <v>4</v>
      </c>
      <c r="GD7" s="32">
        <v>3.7</v>
      </c>
      <c r="GE7" s="34">
        <v>3.7</v>
      </c>
      <c r="GF7" s="7"/>
      <c r="GG7" s="7"/>
    </row>
    <row r="8" spans="1:189" x14ac:dyDescent="0.2">
      <c r="A8" s="7" t="s">
        <v>161</v>
      </c>
      <c r="B8" s="28">
        <v>3</v>
      </c>
      <c r="C8" s="7" t="s">
        <v>162</v>
      </c>
      <c r="D8" s="8" t="s">
        <v>160</v>
      </c>
      <c r="E8" s="31">
        <v>7.2</v>
      </c>
      <c r="F8" s="32">
        <v>8.5</v>
      </c>
      <c r="G8" s="32">
        <v>10</v>
      </c>
      <c r="H8" s="32">
        <v>11.5</v>
      </c>
      <c r="I8" s="32">
        <v>13</v>
      </c>
      <c r="J8" s="32">
        <v>14.5</v>
      </c>
      <c r="K8" s="32">
        <v>16.5</v>
      </c>
      <c r="L8" s="32">
        <v>19</v>
      </c>
      <c r="M8" s="32">
        <v>22.5</v>
      </c>
      <c r="N8" s="32">
        <v>26</v>
      </c>
      <c r="O8" s="32">
        <v>30</v>
      </c>
      <c r="P8" s="33">
        <v>33.5</v>
      </c>
      <c r="Q8" s="31">
        <v>11</v>
      </c>
      <c r="R8" s="32">
        <v>14</v>
      </c>
      <c r="S8" s="32">
        <v>16</v>
      </c>
      <c r="T8" s="32">
        <v>18</v>
      </c>
      <c r="U8" s="32">
        <v>21</v>
      </c>
      <c r="V8" s="32">
        <v>24</v>
      </c>
      <c r="W8" s="32">
        <v>27</v>
      </c>
      <c r="X8" s="32">
        <v>30</v>
      </c>
      <c r="Y8" s="32">
        <v>33</v>
      </c>
      <c r="Z8" s="32">
        <v>36</v>
      </c>
      <c r="AA8" s="32">
        <v>39</v>
      </c>
      <c r="AB8" s="32">
        <v>42</v>
      </c>
      <c r="AC8" s="32">
        <v>45</v>
      </c>
      <c r="AD8" s="33">
        <v>48</v>
      </c>
      <c r="AE8" s="31">
        <v>15</v>
      </c>
      <c r="AF8" s="32">
        <v>16</v>
      </c>
      <c r="AG8" s="32">
        <v>17</v>
      </c>
      <c r="AH8" s="32">
        <v>19</v>
      </c>
      <c r="AI8" s="32">
        <v>19.5</v>
      </c>
      <c r="AJ8" s="34">
        <v>19.5</v>
      </c>
      <c r="AK8" s="35">
        <v>19.5</v>
      </c>
      <c r="AL8" s="31">
        <v>16</v>
      </c>
      <c r="AM8" s="32">
        <v>17.600000000000001</v>
      </c>
      <c r="AN8" s="32">
        <v>19.2</v>
      </c>
      <c r="AO8" s="32">
        <v>20.8</v>
      </c>
      <c r="AP8" s="32">
        <v>22.3</v>
      </c>
      <c r="AQ8" s="34">
        <v>24</v>
      </c>
      <c r="AR8" s="35">
        <v>25.6</v>
      </c>
      <c r="AS8" s="36">
        <v>60</v>
      </c>
      <c r="AT8" s="32"/>
      <c r="AU8" s="32"/>
      <c r="AV8" s="33"/>
      <c r="AW8" s="31">
        <v>60</v>
      </c>
      <c r="AX8" s="32">
        <v>46</v>
      </c>
      <c r="AY8" s="32">
        <v>49</v>
      </c>
      <c r="AZ8" s="31"/>
      <c r="BA8" s="32"/>
      <c r="BB8" s="32"/>
      <c r="BC8" s="32"/>
      <c r="BD8" s="33"/>
      <c r="BE8" s="31">
        <v>35</v>
      </c>
      <c r="BF8" s="32">
        <v>19</v>
      </c>
      <c r="BG8" s="32">
        <v>26</v>
      </c>
      <c r="BH8" s="32">
        <v>28</v>
      </c>
      <c r="BI8" s="33">
        <v>30</v>
      </c>
      <c r="BJ8" s="32"/>
      <c r="BK8" s="32"/>
      <c r="BL8" s="32"/>
      <c r="BM8" s="32"/>
      <c r="BN8" s="33"/>
      <c r="BO8" s="31">
        <v>36</v>
      </c>
      <c r="BP8" s="32"/>
      <c r="BQ8" s="32">
        <v>37</v>
      </c>
      <c r="BR8" s="32">
        <v>18</v>
      </c>
      <c r="BS8" s="32">
        <v>18</v>
      </c>
      <c r="BT8" s="31"/>
      <c r="BU8" s="32"/>
      <c r="BV8" s="32"/>
      <c r="BW8" s="32"/>
      <c r="BX8" s="32"/>
      <c r="BY8" s="32"/>
      <c r="BZ8" s="32"/>
      <c r="CA8" s="32"/>
      <c r="CB8" s="32"/>
      <c r="CC8" s="33"/>
      <c r="CD8" s="31">
        <v>9</v>
      </c>
      <c r="CE8" s="32">
        <v>7</v>
      </c>
      <c r="CF8" s="32">
        <v>8</v>
      </c>
      <c r="CG8" s="32">
        <v>7</v>
      </c>
      <c r="CH8" s="32">
        <v>29</v>
      </c>
      <c r="CI8" s="32">
        <v>31</v>
      </c>
      <c r="CJ8" s="32">
        <v>36</v>
      </c>
      <c r="CK8" s="32">
        <v>24</v>
      </c>
      <c r="CL8" s="32">
        <v>36</v>
      </c>
      <c r="CM8" s="33">
        <v>24</v>
      </c>
      <c r="CN8" s="31"/>
      <c r="CO8" s="32"/>
      <c r="CP8" s="32"/>
      <c r="CQ8" s="33"/>
      <c r="CR8" s="31">
        <v>26</v>
      </c>
      <c r="CS8" s="32">
        <v>23</v>
      </c>
      <c r="CT8" s="32">
        <v>9</v>
      </c>
      <c r="CU8" s="33">
        <v>8</v>
      </c>
      <c r="CV8" s="31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3"/>
      <c r="DN8" s="31">
        <v>9.9</v>
      </c>
      <c r="DO8" s="32">
        <v>7.2</v>
      </c>
      <c r="DP8" s="32">
        <v>9.4</v>
      </c>
      <c r="DQ8" s="32">
        <v>7</v>
      </c>
      <c r="DR8" s="32">
        <v>9</v>
      </c>
      <c r="DS8" s="32">
        <v>6.8</v>
      </c>
      <c r="DT8" s="32">
        <v>9.9</v>
      </c>
      <c r="DU8" s="32">
        <v>7.2</v>
      </c>
      <c r="DV8" s="32">
        <v>9.4</v>
      </c>
      <c r="DW8" s="32">
        <v>7</v>
      </c>
      <c r="DX8" s="32">
        <v>9</v>
      </c>
      <c r="DY8" s="32">
        <v>6.8</v>
      </c>
      <c r="DZ8" s="32">
        <v>11.9</v>
      </c>
      <c r="EA8" s="32">
        <v>8.5</v>
      </c>
      <c r="EB8" s="32">
        <v>11.4</v>
      </c>
      <c r="EC8" s="32">
        <v>8.1999999999999993</v>
      </c>
      <c r="ED8" s="32">
        <v>10.9</v>
      </c>
      <c r="EE8" s="33">
        <v>8</v>
      </c>
      <c r="EF8" s="31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3"/>
      <c r="EX8" s="31">
        <v>8.9</v>
      </c>
      <c r="EY8" s="32">
        <v>7.9</v>
      </c>
      <c r="EZ8" s="32">
        <v>6.9</v>
      </c>
      <c r="FA8" s="32">
        <v>6.1</v>
      </c>
      <c r="FB8" s="32">
        <v>5</v>
      </c>
      <c r="FC8" s="32">
        <v>4.4000000000000004</v>
      </c>
      <c r="FD8" s="32">
        <v>9.4</v>
      </c>
      <c r="FE8" s="32">
        <v>8.5</v>
      </c>
      <c r="FF8" s="32">
        <v>7.4</v>
      </c>
      <c r="FG8" s="32">
        <v>6.6</v>
      </c>
      <c r="FH8" s="32">
        <v>5.6</v>
      </c>
      <c r="FI8" s="32">
        <v>5.6</v>
      </c>
      <c r="FJ8" s="32">
        <v>10.5</v>
      </c>
      <c r="FK8" s="32">
        <v>9.5</v>
      </c>
      <c r="FL8" s="32">
        <v>8.5</v>
      </c>
      <c r="FM8" s="32">
        <v>8.3000000000000007</v>
      </c>
      <c r="FN8" s="32">
        <v>7.8</v>
      </c>
      <c r="FO8" s="34">
        <v>7.5</v>
      </c>
      <c r="FP8" s="31"/>
      <c r="FQ8" s="32"/>
      <c r="FR8" s="32"/>
      <c r="FS8" s="32"/>
      <c r="FT8" s="32"/>
      <c r="FU8" s="32"/>
      <c r="FV8" s="32"/>
      <c r="FW8" s="33"/>
      <c r="FX8" s="37">
        <v>2.5</v>
      </c>
      <c r="FY8" s="32">
        <v>2.4</v>
      </c>
      <c r="FZ8" s="32">
        <v>2.4</v>
      </c>
      <c r="GA8" s="32">
        <v>2.2999999999999998</v>
      </c>
      <c r="GB8" s="32">
        <v>2.2000000000000002</v>
      </c>
      <c r="GC8" s="32">
        <v>2.2000000000000002</v>
      </c>
      <c r="GD8" s="32">
        <v>1.8</v>
      </c>
      <c r="GE8" s="34">
        <v>1.4</v>
      </c>
      <c r="GF8" s="7"/>
      <c r="GG8" s="7"/>
    </row>
    <row r="9" spans="1:189" x14ac:dyDescent="0.2">
      <c r="A9" s="7" t="s">
        <v>163</v>
      </c>
      <c r="B9" s="28">
        <v>4</v>
      </c>
      <c r="C9" s="7" t="s">
        <v>164</v>
      </c>
      <c r="D9" s="8" t="s">
        <v>160</v>
      </c>
      <c r="E9" s="31">
        <v>0.4</v>
      </c>
      <c r="F9" s="32">
        <v>0.4</v>
      </c>
      <c r="G9" s="32">
        <v>0.4</v>
      </c>
      <c r="H9" s="32">
        <v>0.4</v>
      </c>
      <c r="I9" s="32">
        <v>0.4</v>
      </c>
      <c r="J9" s="32">
        <v>0.4</v>
      </c>
      <c r="K9" s="32">
        <v>0.4</v>
      </c>
      <c r="L9" s="32">
        <v>0.4</v>
      </c>
      <c r="M9" s="32">
        <v>0.4</v>
      </c>
      <c r="N9" s="32">
        <v>0.4</v>
      </c>
      <c r="O9" s="32">
        <v>0.4</v>
      </c>
      <c r="P9" s="33">
        <v>0.4</v>
      </c>
      <c r="Q9" s="31">
        <v>0.6</v>
      </c>
      <c r="R9" s="32">
        <v>0.6</v>
      </c>
      <c r="S9" s="32">
        <v>0.6</v>
      </c>
      <c r="T9" s="32">
        <v>0.6</v>
      </c>
      <c r="U9" s="32">
        <v>0.6</v>
      </c>
      <c r="V9" s="32">
        <v>0.6</v>
      </c>
      <c r="W9" s="32">
        <v>0.6</v>
      </c>
      <c r="X9" s="32">
        <v>0.6</v>
      </c>
      <c r="Y9" s="32">
        <v>0.6</v>
      </c>
      <c r="Z9" s="32">
        <v>0.6</v>
      </c>
      <c r="AA9" s="32">
        <v>0.6</v>
      </c>
      <c r="AB9" s="32">
        <v>0.6</v>
      </c>
      <c r="AC9" s="32">
        <v>0.6</v>
      </c>
      <c r="AD9" s="33">
        <v>0.6</v>
      </c>
      <c r="AE9" s="31">
        <v>0.5</v>
      </c>
      <c r="AF9" s="32">
        <v>0.5</v>
      </c>
      <c r="AG9" s="32">
        <v>0.5</v>
      </c>
      <c r="AH9" s="32">
        <v>0.5</v>
      </c>
      <c r="AI9" s="32">
        <v>0.5</v>
      </c>
      <c r="AJ9" s="34">
        <v>0.5</v>
      </c>
      <c r="AK9" s="35">
        <v>0.5</v>
      </c>
      <c r="AL9" s="31">
        <v>0.5</v>
      </c>
      <c r="AM9" s="32">
        <v>0.5</v>
      </c>
      <c r="AN9" s="32">
        <v>0.5</v>
      </c>
      <c r="AO9" s="32">
        <v>0.5</v>
      </c>
      <c r="AP9" s="32">
        <v>0.5</v>
      </c>
      <c r="AQ9" s="34">
        <v>0.5</v>
      </c>
      <c r="AR9" s="35">
        <v>0.5</v>
      </c>
      <c r="AS9" s="36">
        <v>0.6</v>
      </c>
      <c r="AT9" s="32"/>
      <c r="AU9" s="32"/>
      <c r="AV9" s="33"/>
      <c r="AW9" s="31">
        <v>1.5</v>
      </c>
      <c r="AX9" s="32">
        <v>15</v>
      </c>
      <c r="AY9" s="32">
        <v>8</v>
      </c>
      <c r="AZ9" s="31"/>
      <c r="BA9" s="32"/>
      <c r="BB9" s="32"/>
      <c r="BC9" s="32"/>
      <c r="BD9" s="33"/>
      <c r="BE9" s="31">
        <v>0.8</v>
      </c>
      <c r="BF9" s="32">
        <v>6</v>
      </c>
      <c r="BG9" s="32">
        <v>6</v>
      </c>
      <c r="BH9" s="32">
        <v>3</v>
      </c>
      <c r="BI9" s="33">
        <v>2.5</v>
      </c>
      <c r="BJ9" s="32"/>
      <c r="BK9" s="32"/>
      <c r="BL9" s="32"/>
      <c r="BM9" s="32"/>
      <c r="BN9" s="33"/>
      <c r="BO9" s="31">
        <v>0.9</v>
      </c>
      <c r="BP9" s="32"/>
      <c r="BQ9" s="32">
        <v>0.9</v>
      </c>
      <c r="BR9" s="32">
        <v>7</v>
      </c>
      <c r="BS9" s="32">
        <v>5</v>
      </c>
      <c r="BT9" s="31"/>
      <c r="BU9" s="32"/>
      <c r="BV9" s="32"/>
      <c r="BW9" s="32"/>
      <c r="BX9" s="32"/>
      <c r="BY9" s="32"/>
      <c r="BZ9" s="32"/>
      <c r="CA9" s="32"/>
      <c r="CB9" s="32"/>
      <c r="CC9" s="33"/>
      <c r="CD9" s="31"/>
      <c r="CE9" s="32"/>
      <c r="CF9" s="32"/>
      <c r="CG9" s="32"/>
      <c r="CH9" s="32"/>
      <c r="CI9" s="32"/>
      <c r="CJ9" s="32"/>
      <c r="CK9" s="32"/>
      <c r="CL9" s="32"/>
      <c r="CM9" s="33"/>
      <c r="CN9" s="31"/>
      <c r="CO9" s="32"/>
      <c r="CP9" s="32"/>
      <c r="CQ9" s="33"/>
      <c r="CR9" s="31"/>
      <c r="CS9" s="32"/>
      <c r="CT9" s="32"/>
      <c r="CU9" s="33"/>
      <c r="CV9" s="31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3"/>
      <c r="DN9" s="31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3"/>
      <c r="EF9" s="31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3"/>
      <c r="EX9" s="31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4"/>
      <c r="FP9" s="31"/>
      <c r="FQ9" s="32"/>
      <c r="FR9" s="32"/>
      <c r="FS9" s="32"/>
      <c r="FT9" s="32"/>
      <c r="FU9" s="32"/>
      <c r="FV9" s="32"/>
      <c r="FW9" s="33"/>
      <c r="FX9" s="37"/>
      <c r="FY9" s="32"/>
      <c r="FZ9" s="32"/>
      <c r="GA9" s="32"/>
      <c r="GB9" s="32"/>
      <c r="GC9" s="32"/>
      <c r="GD9" s="32"/>
      <c r="GE9" s="34"/>
      <c r="GF9" s="7"/>
      <c r="GG9" s="7"/>
    </row>
    <row r="10" spans="1:189" x14ac:dyDescent="0.2">
      <c r="A10" s="7" t="s">
        <v>165</v>
      </c>
      <c r="B10" s="28">
        <v>5</v>
      </c>
      <c r="C10" s="7" t="s">
        <v>166</v>
      </c>
      <c r="D10" s="8" t="s">
        <v>160</v>
      </c>
      <c r="E10" s="31">
        <v>16</v>
      </c>
      <c r="F10" s="32">
        <v>17</v>
      </c>
      <c r="G10" s="32">
        <v>18</v>
      </c>
      <c r="H10" s="32">
        <v>19</v>
      </c>
      <c r="I10" s="32">
        <v>20</v>
      </c>
      <c r="J10" s="32">
        <v>21</v>
      </c>
      <c r="K10" s="32">
        <v>22</v>
      </c>
      <c r="L10" s="32">
        <v>24</v>
      </c>
      <c r="M10" s="32">
        <v>25</v>
      </c>
      <c r="N10" s="32">
        <v>27</v>
      </c>
      <c r="O10" s="32">
        <v>29</v>
      </c>
      <c r="P10" s="33">
        <v>30</v>
      </c>
      <c r="Q10" s="31">
        <v>18</v>
      </c>
      <c r="R10" s="32">
        <v>21</v>
      </c>
      <c r="S10" s="32">
        <v>22</v>
      </c>
      <c r="T10" s="32">
        <v>24</v>
      </c>
      <c r="U10" s="32">
        <v>25</v>
      </c>
      <c r="V10" s="32">
        <v>27</v>
      </c>
      <c r="W10" s="32">
        <v>29</v>
      </c>
      <c r="X10" s="32">
        <v>30</v>
      </c>
      <c r="Y10" s="32">
        <v>32</v>
      </c>
      <c r="Z10" s="32">
        <v>33</v>
      </c>
      <c r="AA10" s="32">
        <v>35</v>
      </c>
      <c r="AB10" s="32">
        <v>36</v>
      </c>
      <c r="AC10" s="32">
        <v>37</v>
      </c>
      <c r="AD10" s="33">
        <v>38</v>
      </c>
      <c r="AE10" s="31">
        <v>18.5</v>
      </c>
      <c r="AF10" s="32">
        <v>20</v>
      </c>
      <c r="AG10" s="32">
        <v>21.5</v>
      </c>
      <c r="AH10" s="32">
        <v>23.5</v>
      </c>
      <c r="AI10" s="32">
        <v>24</v>
      </c>
      <c r="AJ10" s="34">
        <v>24.5</v>
      </c>
      <c r="AK10" s="35">
        <v>24.5</v>
      </c>
      <c r="AL10" s="31">
        <v>20</v>
      </c>
      <c r="AM10" s="32">
        <v>22</v>
      </c>
      <c r="AN10" s="32">
        <v>24</v>
      </c>
      <c r="AO10" s="32">
        <v>26</v>
      </c>
      <c r="AP10" s="32">
        <v>28</v>
      </c>
      <c r="AQ10" s="34">
        <v>30</v>
      </c>
      <c r="AR10" s="35">
        <v>32</v>
      </c>
      <c r="AS10" s="36">
        <v>49.5</v>
      </c>
      <c r="AT10" s="32"/>
      <c r="AU10" s="32"/>
      <c r="AV10" s="33"/>
      <c r="AW10" s="31">
        <v>57.5</v>
      </c>
      <c r="AX10" s="32">
        <v>57</v>
      </c>
      <c r="AY10" s="32">
        <v>62</v>
      </c>
      <c r="AZ10" s="31"/>
      <c r="BA10" s="32"/>
      <c r="BB10" s="32"/>
      <c r="BC10" s="32"/>
      <c r="BD10" s="33"/>
      <c r="BE10" s="31">
        <v>35</v>
      </c>
      <c r="BF10" s="32">
        <v>19</v>
      </c>
      <c r="BG10" s="32">
        <v>26</v>
      </c>
      <c r="BH10" s="32">
        <v>28</v>
      </c>
      <c r="BI10" s="33">
        <v>30</v>
      </c>
      <c r="BJ10" s="32"/>
      <c r="BK10" s="32"/>
      <c r="BL10" s="32"/>
      <c r="BM10" s="32"/>
      <c r="BN10" s="33"/>
      <c r="BO10" s="31">
        <v>40</v>
      </c>
      <c r="BP10" s="32">
        <v>38</v>
      </c>
      <c r="BQ10" s="32">
        <v>48</v>
      </c>
      <c r="BR10" s="32">
        <v>26</v>
      </c>
      <c r="BS10" s="32">
        <v>30</v>
      </c>
      <c r="BT10" s="31"/>
      <c r="BU10" s="32"/>
      <c r="BV10" s="32"/>
      <c r="BW10" s="32"/>
      <c r="BX10" s="32"/>
      <c r="BY10" s="32"/>
      <c r="BZ10" s="32"/>
      <c r="CA10" s="32"/>
      <c r="CB10" s="32"/>
      <c r="CC10" s="33"/>
      <c r="CD10" s="31">
        <v>15</v>
      </c>
      <c r="CE10" s="32">
        <v>10</v>
      </c>
      <c r="CF10" s="32">
        <v>13</v>
      </c>
      <c r="CG10" s="32">
        <v>13</v>
      </c>
      <c r="CH10" s="32">
        <v>21</v>
      </c>
      <c r="CI10" s="32">
        <v>22</v>
      </c>
      <c r="CJ10" s="32">
        <v>36</v>
      </c>
      <c r="CK10" s="32">
        <v>17</v>
      </c>
      <c r="CL10" s="32">
        <v>26</v>
      </c>
      <c r="CM10" s="33">
        <v>18</v>
      </c>
      <c r="CN10" s="31"/>
      <c r="CO10" s="32"/>
      <c r="CP10" s="32"/>
      <c r="CQ10" s="33"/>
      <c r="CR10" s="31">
        <v>27</v>
      </c>
      <c r="CS10" s="32">
        <v>24</v>
      </c>
      <c r="CT10" s="32">
        <v>9</v>
      </c>
      <c r="CU10" s="33">
        <v>8</v>
      </c>
      <c r="CV10" s="31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3"/>
      <c r="DN10" s="31">
        <v>15.9</v>
      </c>
      <c r="DO10" s="32">
        <v>12.9</v>
      </c>
      <c r="DP10" s="32">
        <v>15.4</v>
      </c>
      <c r="DQ10" s="32">
        <v>12.7</v>
      </c>
      <c r="DR10" s="32">
        <v>14.8</v>
      </c>
      <c r="DS10" s="32">
        <v>12.4</v>
      </c>
      <c r="DT10" s="32">
        <v>15.9</v>
      </c>
      <c r="DU10" s="32">
        <v>12.9</v>
      </c>
      <c r="DV10" s="32">
        <v>15.4</v>
      </c>
      <c r="DW10" s="32">
        <v>12.7</v>
      </c>
      <c r="DX10" s="32">
        <v>14.8</v>
      </c>
      <c r="DY10" s="32">
        <v>12.4</v>
      </c>
      <c r="DZ10" s="32">
        <v>18.100000000000001</v>
      </c>
      <c r="EA10" s="32">
        <v>14.3</v>
      </c>
      <c r="EB10" s="32">
        <v>17.600000000000001</v>
      </c>
      <c r="EC10" s="32">
        <v>14</v>
      </c>
      <c r="ED10" s="32">
        <v>17</v>
      </c>
      <c r="EE10" s="33">
        <v>13.7</v>
      </c>
      <c r="EF10" s="31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3"/>
      <c r="EX10" s="31">
        <v>12</v>
      </c>
      <c r="EY10" s="32">
        <v>11.1</v>
      </c>
      <c r="EZ10" s="32">
        <v>9.6</v>
      </c>
      <c r="FA10" s="32">
        <v>9</v>
      </c>
      <c r="FB10" s="32">
        <v>7.6</v>
      </c>
      <c r="FC10" s="32">
        <v>6.1</v>
      </c>
      <c r="FD10" s="32">
        <v>12.7</v>
      </c>
      <c r="FE10" s="32">
        <v>11.8</v>
      </c>
      <c r="FF10" s="32">
        <v>10.3</v>
      </c>
      <c r="FG10" s="32">
        <v>9.8000000000000007</v>
      </c>
      <c r="FH10" s="32">
        <v>8.5</v>
      </c>
      <c r="FI10" s="32">
        <v>7.8</v>
      </c>
      <c r="FJ10" s="32">
        <v>14.1</v>
      </c>
      <c r="FK10" s="32">
        <v>13.3</v>
      </c>
      <c r="FL10" s="32">
        <v>12.8</v>
      </c>
      <c r="FM10" s="32">
        <v>12.2</v>
      </c>
      <c r="FN10" s="32">
        <v>11.9</v>
      </c>
      <c r="FO10" s="34">
        <v>10.4</v>
      </c>
      <c r="FP10" s="31"/>
      <c r="FQ10" s="32"/>
      <c r="FR10" s="32"/>
      <c r="FS10" s="32"/>
      <c r="FT10" s="32"/>
      <c r="FU10" s="32"/>
      <c r="FV10" s="32"/>
      <c r="FW10" s="33"/>
      <c r="FX10" s="37">
        <v>8.5</v>
      </c>
      <c r="FY10" s="32">
        <v>8.5</v>
      </c>
      <c r="FZ10" s="32">
        <v>8.5</v>
      </c>
      <c r="GA10" s="32">
        <v>8.5</v>
      </c>
      <c r="GB10" s="32">
        <v>8.5</v>
      </c>
      <c r="GC10" s="32">
        <v>8.5</v>
      </c>
      <c r="GD10" s="32">
        <v>8.5</v>
      </c>
      <c r="GE10" s="34">
        <v>7.9</v>
      </c>
      <c r="GF10" s="7"/>
      <c r="GG10" s="7"/>
    </row>
    <row r="11" spans="1:189" x14ac:dyDescent="0.2">
      <c r="A11" s="7" t="s">
        <v>167</v>
      </c>
      <c r="B11" s="28">
        <v>6</v>
      </c>
      <c r="C11" s="7" t="s">
        <v>168</v>
      </c>
      <c r="D11" s="8" t="s">
        <v>160</v>
      </c>
      <c r="E11" s="31">
        <v>2</v>
      </c>
      <c r="F11" s="32">
        <v>2.2000000000000002</v>
      </c>
      <c r="G11" s="32">
        <v>2.2000000000000002</v>
      </c>
      <c r="H11" s="32">
        <v>2.2999999999999998</v>
      </c>
      <c r="I11" s="32">
        <v>2.4</v>
      </c>
      <c r="J11" s="32">
        <v>2.5</v>
      </c>
      <c r="K11" s="32">
        <v>2.5</v>
      </c>
      <c r="L11" s="32">
        <v>2.7</v>
      </c>
      <c r="M11" s="32">
        <v>2.7</v>
      </c>
      <c r="N11" s="32">
        <v>2.8</v>
      </c>
      <c r="O11" s="32">
        <v>2.9</v>
      </c>
      <c r="P11" s="33">
        <v>3</v>
      </c>
      <c r="Q11" s="31">
        <v>4.8</v>
      </c>
      <c r="R11" s="32">
        <v>4.9000000000000004</v>
      </c>
      <c r="S11" s="32">
        <v>5.0999999999999996</v>
      </c>
      <c r="T11" s="32">
        <v>5.3</v>
      </c>
      <c r="U11" s="32">
        <v>5.4</v>
      </c>
      <c r="V11" s="32">
        <v>5.5</v>
      </c>
      <c r="W11" s="32">
        <v>5.8</v>
      </c>
      <c r="X11" s="32">
        <v>6.2</v>
      </c>
      <c r="Y11" s="32">
        <v>6.6</v>
      </c>
      <c r="Z11" s="32">
        <v>10.5</v>
      </c>
      <c r="AA11" s="32">
        <v>11.3</v>
      </c>
      <c r="AB11" s="32">
        <v>12</v>
      </c>
      <c r="AC11" s="32">
        <v>12.8</v>
      </c>
      <c r="AD11" s="33">
        <v>13.5</v>
      </c>
      <c r="AE11" s="31">
        <v>2.5</v>
      </c>
      <c r="AF11" s="32">
        <v>2.5</v>
      </c>
      <c r="AG11" s="32">
        <v>2.5</v>
      </c>
      <c r="AH11" s="32">
        <v>2.5</v>
      </c>
      <c r="AI11" s="32">
        <v>2.5</v>
      </c>
      <c r="AJ11" s="34">
        <v>2.5</v>
      </c>
      <c r="AK11" s="35">
        <v>2.5</v>
      </c>
      <c r="AL11" s="31">
        <v>2.5</v>
      </c>
      <c r="AM11" s="32">
        <v>2.5</v>
      </c>
      <c r="AN11" s="32">
        <v>2.5</v>
      </c>
      <c r="AO11" s="32">
        <v>2.5</v>
      </c>
      <c r="AP11" s="32">
        <v>2.5</v>
      </c>
      <c r="AQ11" s="34">
        <v>2.5</v>
      </c>
      <c r="AR11" s="35">
        <v>2.5</v>
      </c>
      <c r="AS11" s="36">
        <v>12.3</v>
      </c>
      <c r="AT11" s="32">
        <v>10</v>
      </c>
      <c r="AU11" s="32">
        <v>16</v>
      </c>
      <c r="AV11" s="33">
        <v>16</v>
      </c>
      <c r="AW11" s="31">
        <v>14</v>
      </c>
      <c r="AX11" s="32">
        <v>40</v>
      </c>
      <c r="AY11" s="32">
        <v>22</v>
      </c>
      <c r="AZ11" s="31">
        <v>1.8</v>
      </c>
      <c r="BA11" s="32">
        <v>2.2000000000000002</v>
      </c>
      <c r="BB11" s="32">
        <v>2.2000000000000002</v>
      </c>
      <c r="BC11" s="32"/>
      <c r="BD11" s="33"/>
      <c r="BE11" s="31">
        <v>6</v>
      </c>
      <c r="BF11" s="32">
        <v>9</v>
      </c>
      <c r="BG11" s="32">
        <v>9</v>
      </c>
      <c r="BH11" s="32">
        <v>6</v>
      </c>
      <c r="BI11" s="33">
        <v>6</v>
      </c>
      <c r="BJ11" s="32">
        <v>3.6</v>
      </c>
      <c r="BK11" s="32">
        <v>3</v>
      </c>
      <c r="BL11" s="32">
        <v>3.7</v>
      </c>
      <c r="BM11" s="32">
        <v>4</v>
      </c>
      <c r="BN11" s="33">
        <v>4</v>
      </c>
      <c r="BO11" s="31">
        <v>7.5</v>
      </c>
      <c r="BP11" s="32">
        <v>7.5</v>
      </c>
      <c r="BQ11" s="32">
        <v>8.5</v>
      </c>
      <c r="BR11" s="32">
        <v>9</v>
      </c>
      <c r="BS11" s="32">
        <v>9</v>
      </c>
      <c r="BT11" s="31">
        <v>4</v>
      </c>
      <c r="BU11" s="32">
        <v>4</v>
      </c>
      <c r="BV11" s="32">
        <v>4</v>
      </c>
      <c r="BW11" s="32">
        <v>4</v>
      </c>
      <c r="BX11" s="32">
        <v>9</v>
      </c>
      <c r="BY11" s="32">
        <v>9</v>
      </c>
      <c r="BZ11" s="32">
        <v>10</v>
      </c>
      <c r="CA11" s="32">
        <v>10</v>
      </c>
      <c r="CB11" s="32">
        <v>10</v>
      </c>
      <c r="CC11" s="33">
        <v>10</v>
      </c>
      <c r="CD11" s="31"/>
      <c r="CE11" s="32"/>
      <c r="CF11" s="32"/>
      <c r="CG11" s="32"/>
      <c r="CH11" s="32"/>
      <c r="CI11" s="32"/>
      <c r="CJ11" s="32"/>
      <c r="CK11" s="32"/>
      <c r="CL11" s="32"/>
      <c r="CM11" s="33"/>
      <c r="CN11" s="31"/>
      <c r="CO11" s="32"/>
      <c r="CP11" s="32"/>
      <c r="CQ11" s="33"/>
      <c r="CR11" s="31"/>
      <c r="CS11" s="32"/>
      <c r="CT11" s="32"/>
      <c r="CU11" s="33"/>
      <c r="CV11" s="31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3"/>
      <c r="DN11" s="31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3"/>
      <c r="EF11" s="31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3"/>
      <c r="EX11" s="31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4"/>
      <c r="FP11" s="31">
        <v>7.3</v>
      </c>
      <c r="FQ11" s="32">
        <v>7.3</v>
      </c>
      <c r="FR11" s="32">
        <v>7.3</v>
      </c>
      <c r="FS11" s="32">
        <v>7.3</v>
      </c>
      <c r="FT11" s="32">
        <v>7.3</v>
      </c>
      <c r="FU11" s="32">
        <v>7.3</v>
      </c>
      <c r="FV11" s="32">
        <v>7.3</v>
      </c>
      <c r="FW11" s="33">
        <v>6.9</v>
      </c>
      <c r="FX11" s="37"/>
      <c r="FY11" s="32"/>
      <c r="FZ11" s="32"/>
      <c r="GA11" s="32"/>
      <c r="GB11" s="32"/>
      <c r="GC11" s="32"/>
      <c r="GD11" s="32"/>
      <c r="GE11" s="34"/>
      <c r="GF11" s="7"/>
      <c r="GG11" s="7"/>
    </row>
    <row r="12" spans="1:189" x14ac:dyDescent="0.2">
      <c r="A12" s="7" t="s">
        <v>169</v>
      </c>
      <c r="B12" s="28">
        <v>7</v>
      </c>
      <c r="C12" s="7" t="s">
        <v>170</v>
      </c>
      <c r="D12" s="8" t="s">
        <v>160</v>
      </c>
      <c r="E12" s="31">
        <v>3</v>
      </c>
      <c r="F12" s="32">
        <v>3.2</v>
      </c>
      <c r="G12" s="32">
        <v>3.4</v>
      </c>
      <c r="H12" s="32">
        <v>3.6</v>
      </c>
      <c r="I12" s="32">
        <v>3.8</v>
      </c>
      <c r="J12" s="32">
        <v>4</v>
      </c>
      <c r="K12" s="32">
        <v>4</v>
      </c>
      <c r="L12" s="32">
        <v>4</v>
      </c>
      <c r="M12" s="32">
        <v>4</v>
      </c>
      <c r="N12" s="32">
        <v>4</v>
      </c>
      <c r="O12" s="32">
        <v>4</v>
      </c>
      <c r="P12" s="33">
        <v>4</v>
      </c>
      <c r="Q12" s="31">
        <v>3.5</v>
      </c>
      <c r="R12" s="32">
        <v>3.7</v>
      </c>
      <c r="S12" s="32">
        <v>3.8</v>
      </c>
      <c r="T12" s="32">
        <v>3.9</v>
      </c>
      <c r="U12" s="32">
        <v>4.0999999999999996</v>
      </c>
      <c r="V12" s="32">
        <v>4.2</v>
      </c>
      <c r="W12" s="32">
        <v>4.4000000000000004</v>
      </c>
      <c r="X12" s="32">
        <v>4.5</v>
      </c>
      <c r="Y12" s="32">
        <v>4.7</v>
      </c>
      <c r="Z12" s="32">
        <v>4.8</v>
      </c>
      <c r="AA12" s="32">
        <v>5</v>
      </c>
      <c r="AB12" s="32">
        <v>5</v>
      </c>
      <c r="AC12" s="32">
        <v>5</v>
      </c>
      <c r="AD12" s="33">
        <v>5</v>
      </c>
      <c r="AE12" s="31">
        <v>3.5</v>
      </c>
      <c r="AF12" s="32">
        <v>3.5</v>
      </c>
      <c r="AG12" s="32">
        <v>3.5</v>
      </c>
      <c r="AH12" s="32">
        <v>3.5</v>
      </c>
      <c r="AI12" s="32">
        <v>3.5</v>
      </c>
      <c r="AJ12" s="34">
        <v>3.5</v>
      </c>
      <c r="AK12" s="35">
        <v>3.5</v>
      </c>
      <c r="AL12" s="31">
        <v>3.5</v>
      </c>
      <c r="AM12" s="32">
        <v>3.5</v>
      </c>
      <c r="AN12" s="32">
        <v>3.5</v>
      </c>
      <c r="AO12" s="32">
        <v>3.5</v>
      </c>
      <c r="AP12" s="32">
        <v>3.5</v>
      </c>
      <c r="AQ12" s="34">
        <v>3.5</v>
      </c>
      <c r="AR12" s="35">
        <v>3.5</v>
      </c>
      <c r="AS12" s="36">
        <v>4.5</v>
      </c>
      <c r="AT12" s="32">
        <v>8</v>
      </c>
      <c r="AU12" s="32">
        <v>3.8</v>
      </c>
      <c r="AV12" s="33">
        <v>3.8</v>
      </c>
      <c r="AW12" s="31">
        <v>8</v>
      </c>
      <c r="AX12" s="32">
        <v>7.8</v>
      </c>
      <c r="AY12" s="32">
        <v>7.8</v>
      </c>
      <c r="AZ12" s="31">
        <v>2.2999999999999998</v>
      </c>
      <c r="BA12" s="32">
        <v>1.3</v>
      </c>
      <c r="BB12" s="32">
        <v>1.3</v>
      </c>
      <c r="BC12" s="32">
        <v>1.3</v>
      </c>
      <c r="BD12" s="33">
        <v>1.3</v>
      </c>
      <c r="BE12" s="31">
        <v>4.0999999999999996</v>
      </c>
      <c r="BF12" s="32">
        <v>4.5</v>
      </c>
      <c r="BG12" s="32">
        <v>4.5</v>
      </c>
      <c r="BH12" s="32">
        <v>4.0999999999999996</v>
      </c>
      <c r="BI12" s="33">
        <v>4.0999999999999996</v>
      </c>
      <c r="BJ12" s="32">
        <v>2.6</v>
      </c>
      <c r="BK12" s="32">
        <v>2.6</v>
      </c>
      <c r="BL12" s="32">
        <v>3.2</v>
      </c>
      <c r="BM12" s="32">
        <v>1.1000000000000001</v>
      </c>
      <c r="BN12" s="33">
        <v>1.1000000000000001</v>
      </c>
      <c r="BO12" s="31">
        <v>4.5999999999999996</v>
      </c>
      <c r="BP12" s="32">
        <v>3.2</v>
      </c>
      <c r="BQ12" s="32">
        <v>4.8</v>
      </c>
      <c r="BR12" s="32">
        <v>4.5999999999999996</v>
      </c>
      <c r="BS12" s="32">
        <v>4.5999999999999996</v>
      </c>
      <c r="BT12" s="31">
        <v>0.9</v>
      </c>
      <c r="BU12" s="32">
        <v>0.6</v>
      </c>
      <c r="BV12" s="32">
        <v>1</v>
      </c>
      <c r="BW12" s="32">
        <v>0.7</v>
      </c>
      <c r="BX12" s="32">
        <v>2.2000000000000002</v>
      </c>
      <c r="BY12" s="32">
        <v>2.2000000000000002</v>
      </c>
      <c r="BZ12" s="32">
        <v>2.5</v>
      </c>
      <c r="CA12" s="32">
        <v>2.5</v>
      </c>
      <c r="CB12" s="32">
        <v>2.5</v>
      </c>
      <c r="CC12" s="33">
        <v>2.5</v>
      </c>
      <c r="CD12" s="31">
        <v>3.5</v>
      </c>
      <c r="CE12" s="32">
        <v>3.5</v>
      </c>
      <c r="CF12" s="32">
        <v>4</v>
      </c>
      <c r="CG12" s="32">
        <v>4</v>
      </c>
      <c r="CH12" s="32">
        <v>9.5</v>
      </c>
      <c r="CI12" s="32">
        <v>9.5</v>
      </c>
      <c r="CJ12" s="32">
        <v>11</v>
      </c>
      <c r="CK12" s="32">
        <v>11</v>
      </c>
      <c r="CL12" s="32">
        <v>11</v>
      </c>
      <c r="CM12" s="33">
        <v>11</v>
      </c>
      <c r="CN12" s="31">
        <v>3</v>
      </c>
      <c r="CO12" s="32">
        <v>2.5</v>
      </c>
      <c r="CP12" s="32">
        <v>0.3</v>
      </c>
      <c r="CQ12" s="33">
        <v>0.25</v>
      </c>
      <c r="CR12" s="31">
        <v>18</v>
      </c>
      <c r="CS12" s="32">
        <v>16</v>
      </c>
      <c r="CT12" s="32">
        <v>5.5</v>
      </c>
      <c r="CU12" s="33">
        <v>4.5</v>
      </c>
      <c r="CV12" s="31">
        <v>1</v>
      </c>
      <c r="CW12" s="32">
        <v>1</v>
      </c>
      <c r="CX12" s="32">
        <v>1</v>
      </c>
      <c r="CY12" s="32">
        <v>1</v>
      </c>
      <c r="CZ12" s="32">
        <v>1</v>
      </c>
      <c r="DA12" s="32">
        <v>1</v>
      </c>
      <c r="DB12" s="32">
        <v>1</v>
      </c>
      <c r="DC12" s="32">
        <v>1</v>
      </c>
      <c r="DD12" s="32">
        <v>1</v>
      </c>
      <c r="DE12" s="32">
        <v>1</v>
      </c>
      <c r="DF12" s="32">
        <v>1</v>
      </c>
      <c r="DG12" s="32">
        <v>1</v>
      </c>
      <c r="DH12" s="32">
        <v>1.1000000000000001</v>
      </c>
      <c r="DI12" s="32">
        <v>1.1000000000000001</v>
      </c>
      <c r="DJ12" s="32">
        <v>1.1000000000000001</v>
      </c>
      <c r="DK12" s="32">
        <v>1.1000000000000001</v>
      </c>
      <c r="DL12" s="32">
        <v>1.1000000000000001</v>
      </c>
      <c r="DM12" s="33">
        <v>1.1000000000000001</v>
      </c>
      <c r="DN12" s="31">
        <v>6.8</v>
      </c>
      <c r="DO12" s="32">
        <v>6.8</v>
      </c>
      <c r="DP12" s="32">
        <v>6.8</v>
      </c>
      <c r="DQ12" s="32">
        <v>6.8</v>
      </c>
      <c r="DR12" s="32">
        <v>6.8</v>
      </c>
      <c r="DS12" s="32">
        <v>6.8</v>
      </c>
      <c r="DT12" s="32">
        <v>6.8</v>
      </c>
      <c r="DU12" s="32">
        <v>6.8</v>
      </c>
      <c r="DV12" s="32">
        <v>6.8</v>
      </c>
      <c r="DW12" s="32">
        <v>6.8</v>
      </c>
      <c r="DX12" s="32">
        <v>6.8</v>
      </c>
      <c r="DY12" s="32">
        <v>6.8</v>
      </c>
      <c r="DZ12" s="32">
        <v>6.9</v>
      </c>
      <c r="EA12" s="32">
        <v>6.9</v>
      </c>
      <c r="EB12" s="32">
        <v>6.9</v>
      </c>
      <c r="EC12" s="32">
        <v>6.9</v>
      </c>
      <c r="ED12" s="32">
        <v>6.9</v>
      </c>
      <c r="EE12" s="33">
        <v>6.9</v>
      </c>
      <c r="EF12" s="31">
        <v>1.8</v>
      </c>
      <c r="EG12" s="32">
        <v>1.6</v>
      </c>
      <c r="EH12" s="32">
        <v>1.4</v>
      </c>
      <c r="EI12" s="32">
        <v>1.2</v>
      </c>
      <c r="EJ12" s="32">
        <v>1.1000000000000001</v>
      </c>
      <c r="EK12" s="32">
        <v>1</v>
      </c>
      <c r="EL12" s="32">
        <v>1.9</v>
      </c>
      <c r="EM12" s="32">
        <v>1.7</v>
      </c>
      <c r="EN12" s="32">
        <v>1.5</v>
      </c>
      <c r="EO12" s="32">
        <v>1.3</v>
      </c>
      <c r="EP12" s="32">
        <v>1.2</v>
      </c>
      <c r="EQ12" s="32">
        <v>1</v>
      </c>
      <c r="ER12" s="32">
        <v>1.9</v>
      </c>
      <c r="ES12" s="32">
        <v>1.7</v>
      </c>
      <c r="ET12" s="32">
        <v>1.7</v>
      </c>
      <c r="EU12" s="32">
        <v>1.7</v>
      </c>
      <c r="EV12" s="32">
        <v>1.7</v>
      </c>
      <c r="EW12" s="33">
        <v>1.7</v>
      </c>
      <c r="EX12" s="31">
        <v>6.6</v>
      </c>
      <c r="EY12" s="32">
        <v>6.1</v>
      </c>
      <c r="EZ12" s="32">
        <v>5.5</v>
      </c>
      <c r="FA12" s="32">
        <v>4.8</v>
      </c>
      <c r="FB12" s="32">
        <v>4.4000000000000004</v>
      </c>
      <c r="FC12" s="32">
        <v>4.2</v>
      </c>
      <c r="FD12" s="32">
        <v>7</v>
      </c>
      <c r="FE12" s="32">
        <v>6.5</v>
      </c>
      <c r="FF12" s="32">
        <v>5.9</v>
      </c>
      <c r="FG12" s="32">
        <v>5.2</v>
      </c>
      <c r="FH12" s="32">
        <v>4.8</v>
      </c>
      <c r="FI12" s="32">
        <v>4.4000000000000004</v>
      </c>
      <c r="FJ12" s="32">
        <v>7.8</v>
      </c>
      <c r="FK12" s="32">
        <v>7.3</v>
      </c>
      <c r="FL12" s="32">
        <v>6.8</v>
      </c>
      <c r="FM12" s="32">
        <v>6.5</v>
      </c>
      <c r="FN12" s="32">
        <v>6</v>
      </c>
      <c r="FO12" s="34">
        <v>5.5</v>
      </c>
      <c r="FP12" s="31">
        <v>1.9</v>
      </c>
      <c r="FQ12" s="32">
        <v>1.8</v>
      </c>
      <c r="FR12" s="32">
        <v>1.7</v>
      </c>
      <c r="FS12" s="32">
        <v>1.6</v>
      </c>
      <c r="FT12" s="32">
        <v>0.7</v>
      </c>
      <c r="FU12" s="32">
        <v>0.6</v>
      </c>
      <c r="FV12" s="32">
        <v>0.6</v>
      </c>
      <c r="FW12" s="33">
        <v>0.6</v>
      </c>
      <c r="FX12" s="37">
        <v>3.7</v>
      </c>
      <c r="FY12" s="32">
        <v>3.6</v>
      </c>
      <c r="FZ12" s="32">
        <v>3.5</v>
      </c>
      <c r="GA12" s="32">
        <v>3.4</v>
      </c>
      <c r="GB12" s="32">
        <v>3.1</v>
      </c>
      <c r="GC12" s="32">
        <v>3.1</v>
      </c>
      <c r="GD12" s="32">
        <v>3.1</v>
      </c>
      <c r="GE12" s="34">
        <v>3.1</v>
      </c>
      <c r="GF12" s="7"/>
      <c r="GG12" s="7"/>
    </row>
    <row r="13" spans="1:189" x14ac:dyDescent="0.2">
      <c r="A13" s="7" t="s">
        <v>171</v>
      </c>
      <c r="B13" s="28">
        <v>8</v>
      </c>
      <c r="C13" s="7" t="s">
        <v>172</v>
      </c>
      <c r="D13" s="8" t="s">
        <v>160</v>
      </c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3"/>
      <c r="Q13" s="31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3"/>
      <c r="AE13" s="31">
        <v>1.2</v>
      </c>
      <c r="AF13" s="32">
        <v>1.2</v>
      </c>
      <c r="AG13" s="32">
        <v>1.2</v>
      </c>
      <c r="AH13" s="32">
        <v>1.2</v>
      </c>
      <c r="AI13" s="32">
        <v>1.2</v>
      </c>
      <c r="AJ13" s="34">
        <v>1.2</v>
      </c>
      <c r="AK13" s="35">
        <v>1.2</v>
      </c>
      <c r="AL13" s="31">
        <v>1.2</v>
      </c>
      <c r="AM13" s="32">
        <v>1.2</v>
      </c>
      <c r="AN13" s="32">
        <v>1.2</v>
      </c>
      <c r="AO13" s="32">
        <v>1.2</v>
      </c>
      <c r="AP13" s="32">
        <v>1.2</v>
      </c>
      <c r="AQ13" s="34">
        <v>1.2</v>
      </c>
      <c r="AR13" s="35">
        <v>1.2</v>
      </c>
      <c r="AS13" s="36"/>
      <c r="AT13" s="32"/>
      <c r="AU13" s="32"/>
      <c r="AV13" s="33"/>
      <c r="AW13" s="31"/>
      <c r="AX13" s="32"/>
      <c r="AY13" s="32"/>
      <c r="AZ13" s="31"/>
      <c r="BA13" s="32"/>
      <c r="BB13" s="32"/>
      <c r="BC13" s="32"/>
      <c r="BD13" s="33"/>
      <c r="BE13" s="31"/>
      <c r="BF13" s="32"/>
      <c r="BG13" s="32"/>
      <c r="BH13" s="32"/>
      <c r="BI13" s="33"/>
      <c r="BJ13" s="32"/>
      <c r="BK13" s="32"/>
      <c r="BL13" s="32"/>
      <c r="BM13" s="32"/>
      <c r="BN13" s="33"/>
      <c r="BO13" s="31"/>
      <c r="BP13" s="32"/>
      <c r="BQ13" s="32"/>
      <c r="BR13" s="32"/>
      <c r="BS13" s="32"/>
      <c r="BT13" s="31"/>
      <c r="BU13" s="32"/>
      <c r="BV13" s="32"/>
      <c r="BW13" s="32"/>
      <c r="BX13" s="32"/>
      <c r="BY13" s="32"/>
      <c r="BZ13" s="32"/>
      <c r="CA13" s="32"/>
      <c r="CB13" s="32"/>
      <c r="CC13" s="33"/>
      <c r="CD13" s="31"/>
      <c r="CE13" s="32"/>
      <c r="CF13" s="32"/>
      <c r="CG13" s="32"/>
      <c r="CH13" s="32"/>
      <c r="CI13" s="32"/>
      <c r="CJ13" s="32"/>
      <c r="CK13" s="32"/>
      <c r="CL13" s="32"/>
      <c r="CM13" s="33"/>
      <c r="CN13" s="31"/>
      <c r="CO13" s="32"/>
      <c r="CP13" s="32"/>
      <c r="CQ13" s="33"/>
      <c r="CR13" s="31"/>
      <c r="CS13" s="32"/>
      <c r="CT13" s="32"/>
      <c r="CU13" s="33"/>
      <c r="CV13" s="31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3"/>
      <c r="DN13" s="31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3"/>
      <c r="EF13" s="31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3"/>
      <c r="EX13" s="31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4"/>
      <c r="FP13" s="31"/>
      <c r="FQ13" s="32"/>
      <c r="FR13" s="32"/>
      <c r="FS13" s="32"/>
      <c r="FT13" s="32"/>
      <c r="FU13" s="32"/>
      <c r="FV13" s="32"/>
      <c r="FW13" s="33"/>
      <c r="FX13" s="37"/>
      <c r="FY13" s="32"/>
      <c r="FZ13" s="32"/>
      <c r="GA13" s="32"/>
      <c r="GB13" s="32"/>
      <c r="GC13" s="32"/>
      <c r="GD13" s="32"/>
      <c r="GE13" s="34"/>
      <c r="GF13" s="7"/>
      <c r="GG13" s="7"/>
    </row>
    <row r="14" spans="1:189" x14ac:dyDescent="0.2">
      <c r="A14" s="7" t="s">
        <v>173</v>
      </c>
      <c r="B14" s="28">
        <v>9</v>
      </c>
      <c r="C14" s="7" t="s">
        <v>174</v>
      </c>
      <c r="D14" s="8" t="s">
        <v>160</v>
      </c>
      <c r="E14" s="38">
        <v>7000</v>
      </c>
      <c r="F14" s="39">
        <v>8000</v>
      </c>
      <c r="G14" s="39">
        <v>9000</v>
      </c>
      <c r="H14" s="39">
        <v>9500</v>
      </c>
      <c r="I14" s="39">
        <v>10000</v>
      </c>
      <c r="J14" s="39">
        <v>11000</v>
      </c>
      <c r="K14" s="39">
        <v>11500</v>
      </c>
      <c r="L14" s="39">
        <v>12000</v>
      </c>
      <c r="M14" s="39">
        <v>13000</v>
      </c>
      <c r="N14" s="39">
        <v>14000</v>
      </c>
      <c r="O14" s="39">
        <v>15000</v>
      </c>
      <c r="P14" s="40">
        <v>16000</v>
      </c>
      <c r="Q14" s="38">
        <v>9500</v>
      </c>
      <c r="R14" s="39">
        <v>10000</v>
      </c>
      <c r="S14" s="39">
        <v>10500</v>
      </c>
      <c r="T14" s="39">
        <v>11000</v>
      </c>
      <c r="U14" s="39">
        <v>12000</v>
      </c>
      <c r="V14" s="39">
        <v>13000</v>
      </c>
      <c r="W14" s="39">
        <v>13500</v>
      </c>
      <c r="X14" s="39">
        <v>14000</v>
      </c>
      <c r="Y14" s="39">
        <v>15500</v>
      </c>
      <c r="Z14" s="39">
        <v>17000</v>
      </c>
      <c r="AA14" s="39">
        <v>18500</v>
      </c>
      <c r="AB14" s="39">
        <v>20000</v>
      </c>
      <c r="AC14" s="39">
        <v>22000</v>
      </c>
      <c r="AD14" s="40">
        <v>24000</v>
      </c>
      <c r="AE14" s="38">
        <v>10400</v>
      </c>
      <c r="AF14" s="39">
        <v>10400</v>
      </c>
      <c r="AG14" s="39">
        <v>11000</v>
      </c>
      <c r="AH14" s="39">
        <v>12000</v>
      </c>
      <c r="AI14" s="39">
        <v>12500</v>
      </c>
      <c r="AJ14" s="41">
        <v>13000</v>
      </c>
      <c r="AK14" s="42">
        <v>13500</v>
      </c>
      <c r="AL14" s="38">
        <v>8400</v>
      </c>
      <c r="AM14" s="39">
        <v>10500</v>
      </c>
      <c r="AN14" s="39">
        <v>11500</v>
      </c>
      <c r="AO14" s="39">
        <v>12100</v>
      </c>
      <c r="AP14" s="39">
        <v>12600</v>
      </c>
      <c r="AQ14" s="41">
        <v>13600</v>
      </c>
      <c r="AR14" s="42">
        <v>14200</v>
      </c>
      <c r="AS14" s="43">
        <v>16800</v>
      </c>
      <c r="AT14" s="44">
        <v>16800</v>
      </c>
      <c r="AU14" s="45">
        <v>11800</v>
      </c>
      <c r="AV14" s="45">
        <v>12800</v>
      </c>
      <c r="AW14" s="44">
        <v>16800</v>
      </c>
      <c r="AX14" s="45">
        <v>11800</v>
      </c>
      <c r="AY14" s="45">
        <v>12800</v>
      </c>
      <c r="AZ14" s="44">
        <v>13800</v>
      </c>
      <c r="BA14" s="45">
        <v>10000</v>
      </c>
      <c r="BB14" s="45">
        <v>10500</v>
      </c>
      <c r="BC14" s="45">
        <v>11700</v>
      </c>
      <c r="BD14" s="46">
        <v>12300</v>
      </c>
      <c r="BE14" s="44">
        <v>13800</v>
      </c>
      <c r="BF14" s="45">
        <v>10000</v>
      </c>
      <c r="BG14" s="45">
        <v>10500</v>
      </c>
      <c r="BH14" s="45">
        <v>11700</v>
      </c>
      <c r="BI14" s="46">
        <v>12300</v>
      </c>
      <c r="BJ14" s="45"/>
      <c r="BK14" s="45"/>
      <c r="BL14" s="45"/>
      <c r="BM14" s="45"/>
      <c r="BN14" s="46"/>
      <c r="BO14" s="44">
        <v>14000</v>
      </c>
      <c r="BP14" s="45">
        <v>12000</v>
      </c>
      <c r="BQ14" s="45">
        <v>15200</v>
      </c>
      <c r="BR14" s="45">
        <v>10000</v>
      </c>
      <c r="BS14" s="45">
        <v>10600</v>
      </c>
      <c r="BT14" s="38">
        <v>4000</v>
      </c>
      <c r="BU14" s="39">
        <v>2000</v>
      </c>
      <c r="BV14" s="39">
        <v>3000</v>
      </c>
      <c r="BW14" s="39">
        <v>2500</v>
      </c>
      <c r="BX14" s="39">
        <v>6000</v>
      </c>
      <c r="BY14" s="39">
        <v>4000</v>
      </c>
      <c r="BZ14" s="39">
        <v>7000</v>
      </c>
      <c r="CA14" s="39">
        <v>2500</v>
      </c>
      <c r="CB14" s="39">
        <v>9000</v>
      </c>
      <c r="CC14" s="40">
        <v>1000</v>
      </c>
      <c r="CD14" s="38">
        <v>4000</v>
      </c>
      <c r="CE14" s="39">
        <v>3000</v>
      </c>
      <c r="CF14" s="39">
        <v>4000</v>
      </c>
      <c r="CG14" s="39">
        <v>3000</v>
      </c>
      <c r="CH14" s="39">
        <v>4400</v>
      </c>
      <c r="CI14" s="39">
        <v>4700</v>
      </c>
      <c r="CJ14" s="39">
        <v>5500</v>
      </c>
      <c r="CK14" s="39">
        <v>3650</v>
      </c>
      <c r="CL14" s="39">
        <v>5500</v>
      </c>
      <c r="CM14" s="40">
        <v>3700</v>
      </c>
      <c r="CN14" s="38">
        <v>4800</v>
      </c>
      <c r="CO14" s="39">
        <v>4600</v>
      </c>
      <c r="CP14" s="39">
        <v>3100</v>
      </c>
      <c r="CQ14" s="40">
        <v>2900</v>
      </c>
      <c r="CR14" s="38"/>
      <c r="CS14" s="39"/>
      <c r="CT14" s="39"/>
      <c r="CU14" s="40"/>
      <c r="CV14" s="38">
        <v>4930</v>
      </c>
      <c r="CW14" s="39">
        <v>1980</v>
      </c>
      <c r="CX14" s="39">
        <v>4930</v>
      </c>
      <c r="CY14" s="39">
        <v>1980</v>
      </c>
      <c r="CZ14" s="39">
        <v>4930</v>
      </c>
      <c r="DA14" s="39">
        <v>1980</v>
      </c>
      <c r="DB14" s="39">
        <v>4930</v>
      </c>
      <c r="DC14" s="39">
        <v>1980</v>
      </c>
      <c r="DD14" s="39">
        <v>4930</v>
      </c>
      <c r="DE14" s="39">
        <v>1980</v>
      </c>
      <c r="DF14" s="39">
        <v>4930</v>
      </c>
      <c r="DG14" s="39">
        <v>1980</v>
      </c>
      <c r="DH14" s="39">
        <v>6780</v>
      </c>
      <c r="DI14" s="39">
        <v>2680</v>
      </c>
      <c r="DJ14" s="39">
        <v>6780</v>
      </c>
      <c r="DK14" s="39">
        <v>2680</v>
      </c>
      <c r="DL14" s="39">
        <v>6780</v>
      </c>
      <c r="DM14" s="40">
        <v>2680</v>
      </c>
      <c r="DN14" s="38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40"/>
      <c r="EF14" s="38">
        <v>3200</v>
      </c>
      <c r="EG14" s="39">
        <v>2900</v>
      </c>
      <c r="EH14" s="39">
        <v>2700</v>
      </c>
      <c r="EI14" s="39">
        <v>2400</v>
      </c>
      <c r="EJ14" s="39">
        <v>2100</v>
      </c>
      <c r="EK14" s="39">
        <v>1800</v>
      </c>
      <c r="EL14" s="39">
        <v>3500</v>
      </c>
      <c r="EM14" s="39">
        <v>3300</v>
      </c>
      <c r="EN14" s="39">
        <v>3000</v>
      </c>
      <c r="EO14" s="39">
        <v>2600</v>
      </c>
      <c r="EP14" s="39">
        <v>2400</v>
      </c>
      <c r="EQ14" s="39">
        <v>2100</v>
      </c>
      <c r="ER14" s="39">
        <v>4400</v>
      </c>
      <c r="ES14" s="39">
        <v>4100</v>
      </c>
      <c r="ET14" s="39">
        <v>3500</v>
      </c>
      <c r="EU14" s="39">
        <v>3300</v>
      </c>
      <c r="EV14" s="39">
        <v>3100</v>
      </c>
      <c r="EW14" s="40">
        <v>2800</v>
      </c>
      <c r="EX14" s="38">
        <v>1800</v>
      </c>
      <c r="EY14" s="39">
        <v>1700</v>
      </c>
      <c r="EZ14" s="39">
        <v>1600</v>
      </c>
      <c r="FA14" s="39">
        <v>1400</v>
      </c>
      <c r="FB14" s="39">
        <v>1200</v>
      </c>
      <c r="FC14" s="39">
        <v>1100</v>
      </c>
      <c r="FD14" s="39">
        <v>2000</v>
      </c>
      <c r="FE14" s="39">
        <v>1900</v>
      </c>
      <c r="FF14" s="39">
        <v>1800</v>
      </c>
      <c r="FG14" s="39">
        <v>1500</v>
      </c>
      <c r="FH14" s="39">
        <v>1400</v>
      </c>
      <c r="FI14" s="39">
        <v>1300</v>
      </c>
      <c r="FJ14" s="39">
        <v>2500</v>
      </c>
      <c r="FK14" s="39">
        <v>2400</v>
      </c>
      <c r="FL14" s="39">
        <v>2100</v>
      </c>
      <c r="FM14" s="39">
        <v>1900</v>
      </c>
      <c r="FN14" s="39">
        <v>1800</v>
      </c>
      <c r="FO14" s="41">
        <v>1700</v>
      </c>
      <c r="FP14" s="38">
        <v>3800</v>
      </c>
      <c r="FQ14" s="39">
        <v>3800</v>
      </c>
      <c r="FR14" s="39">
        <v>3800</v>
      </c>
      <c r="FS14" s="39">
        <v>3800</v>
      </c>
      <c r="FT14" s="39">
        <v>3000</v>
      </c>
      <c r="FU14" s="39">
        <v>3000</v>
      </c>
      <c r="FV14" s="39">
        <v>3000</v>
      </c>
      <c r="FW14" s="40">
        <v>3000</v>
      </c>
      <c r="FX14" s="47">
        <v>3800</v>
      </c>
      <c r="FY14" s="39">
        <v>3800</v>
      </c>
      <c r="FZ14" s="39">
        <v>3800</v>
      </c>
      <c r="GA14" s="39">
        <v>3800</v>
      </c>
      <c r="GB14" s="39">
        <v>3000</v>
      </c>
      <c r="GC14" s="39">
        <v>3000</v>
      </c>
      <c r="GD14" s="39">
        <v>3000</v>
      </c>
      <c r="GE14" s="41">
        <v>3000</v>
      </c>
      <c r="GF14" s="7"/>
      <c r="GG14" s="7"/>
    </row>
    <row r="15" spans="1:189" x14ac:dyDescent="0.2">
      <c r="A15" s="7" t="s">
        <v>175</v>
      </c>
      <c r="B15" s="28">
        <v>10</v>
      </c>
      <c r="C15" s="7" t="s">
        <v>176</v>
      </c>
      <c r="D15" s="8" t="s">
        <v>160</v>
      </c>
      <c r="E15" s="38">
        <v>4700</v>
      </c>
      <c r="F15" s="39">
        <v>5400</v>
      </c>
      <c r="G15" s="39">
        <v>6000</v>
      </c>
      <c r="H15" s="39">
        <v>6400</v>
      </c>
      <c r="I15" s="39">
        <v>6700</v>
      </c>
      <c r="J15" s="39">
        <v>7400</v>
      </c>
      <c r="K15" s="39">
        <v>7700</v>
      </c>
      <c r="L15" s="39">
        <v>8000</v>
      </c>
      <c r="M15" s="39">
        <v>8700</v>
      </c>
      <c r="N15" s="39">
        <v>9400</v>
      </c>
      <c r="O15" s="39">
        <v>10100</v>
      </c>
      <c r="P15" s="40">
        <v>10700</v>
      </c>
      <c r="Q15" s="38">
        <v>8000</v>
      </c>
      <c r="R15" s="39">
        <v>8400</v>
      </c>
      <c r="S15" s="39">
        <v>8800</v>
      </c>
      <c r="T15" s="39">
        <v>9200</v>
      </c>
      <c r="U15" s="39">
        <v>10100</v>
      </c>
      <c r="V15" s="39">
        <v>10900</v>
      </c>
      <c r="W15" s="39">
        <v>11300</v>
      </c>
      <c r="X15" s="39">
        <v>11800</v>
      </c>
      <c r="Y15" s="39">
        <v>13000</v>
      </c>
      <c r="Z15" s="39">
        <v>14300</v>
      </c>
      <c r="AA15" s="39">
        <v>15500</v>
      </c>
      <c r="AB15" s="39">
        <v>16800</v>
      </c>
      <c r="AC15" s="39">
        <v>18500</v>
      </c>
      <c r="AD15" s="40">
        <v>20200</v>
      </c>
      <c r="AE15" s="38">
        <v>8600</v>
      </c>
      <c r="AF15" s="39">
        <v>8600</v>
      </c>
      <c r="AG15" s="39">
        <v>9100</v>
      </c>
      <c r="AH15" s="39">
        <v>10000</v>
      </c>
      <c r="AI15" s="39">
        <v>10400</v>
      </c>
      <c r="AJ15" s="41">
        <v>10800</v>
      </c>
      <c r="AK15" s="42">
        <v>11200</v>
      </c>
      <c r="AL15" s="38">
        <v>7000</v>
      </c>
      <c r="AM15" s="39">
        <v>8800</v>
      </c>
      <c r="AN15" s="39">
        <v>9600</v>
      </c>
      <c r="AO15" s="39">
        <v>10100</v>
      </c>
      <c r="AP15" s="39">
        <v>10500</v>
      </c>
      <c r="AQ15" s="41">
        <v>11300</v>
      </c>
      <c r="AR15" s="42">
        <v>11800</v>
      </c>
      <c r="AS15" s="43">
        <v>15300</v>
      </c>
      <c r="AT15" s="44">
        <v>14900</v>
      </c>
      <c r="AU15" s="45">
        <v>10900</v>
      </c>
      <c r="AV15" s="45">
        <v>11800</v>
      </c>
      <c r="AW15" s="44">
        <v>14900</v>
      </c>
      <c r="AX15" s="45">
        <v>10900</v>
      </c>
      <c r="AY15" s="45">
        <v>11800</v>
      </c>
      <c r="AZ15" s="44">
        <v>11600</v>
      </c>
      <c r="BA15" s="45">
        <v>8300</v>
      </c>
      <c r="BB15" s="45">
        <v>8800</v>
      </c>
      <c r="BC15" s="45">
        <v>9800</v>
      </c>
      <c r="BD15" s="46">
        <v>10300</v>
      </c>
      <c r="BE15" s="44">
        <v>11600</v>
      </c>
      <c r="BF15" s="45">
        <v>8300</v>
      </c>
      <c r="BG15" s="45">
        <v>8800</v>
      </c>
      <c r="BH15" s="45">
        <v>9800</v>
      </c>
      <c r="BI15" s="46">
        <v>10300</v>
      </c>
      <c r="BJ15" s="45"/>
      <c r="BK15" s="45"/>
      <c r="BL15" s="45"/>
      <c r="BM15" s="45"/>
      <c r="BN15" s="46"/>
      <c r="BO15" s="44">
        <v>12000</v>
      </c>
      <c r="BP15" s="45">
        <v>10000</v>
      </c>
      <c r="BQ15" s="45">
        <v>13200</v>
      </c>
      <c r="BR15" s="45">
        <v>9000</v>
      </c>
      <c r="BS15" s="45">
        <v>9000</v>
      </c>
      <c r="BT15" s="38"/>
      <c r="BU15" s="39"/>
      <c r="BV15" s="39"/>
      <c r="BW15" s="39"/>
      <c r="BX15" s="39"/>
      <c r="BY15" s="39"/>
      <c r="BZ15" s="39"/>
      <c r="CA15" s="39"/>
      <c r="CB15" s="39"/>
      <c r="CC15" s="40"/>
      <c r="CD15" s="38"/>
      <c r="CE15" s="39"/>
      <c r="CF15" s="39"/>
      <c r="CG15" s="39"/>
      <c r="CH15" s="39"/>
      <c r="CI15" s="39"/>
      <c r="CJ15" s="39"/>
      <c r="CK15" s="39"/>
      <c r="CL15" s="39"/>
      <c r="CM15" s="40"/>
      <c r="CN15" s="38"/>
      <c r="CO15" s="39"/>
      <c r="CP15" s="39"/>
      <c r="CQ15" s="40"/>
      <c r="CR15" s="38"/>
      <c r="CS15" s="39"/>
      <c r="CT15" s="39"/>
      <c r="CU15" s="40"/>
      <c r="CV15" s="38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40"/>
      <c r="DN15" s="38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40"/>
      <c r="EF15" s="38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40"/>
      <c r="EX15" s="38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41"/>
      <c r="FP15" s="38"/>
      <c r="FQ15" s="39"/>
      <c r="FR15" s="39"/>
      <c r="FS15" s="39"/>
      <c r="FT15" s="39"/>
      <c r="FU15" s="39"/>
      <c r="FV15" s="39"/>
      <c r="FW15" s="40"/>
      <c r="FX15" s="47"/>
      <c r="FY15" s="39"/>
      <c r="FZ15" s="39"/>
      <c r="GA15" s="39"/>
      <c r="GB15" s="39"/>
      <c r="GC15" s="39"/>
      <c r="GD15" s="39"/>
      <c r="GE15" s="41"/>
      <c r="GF15" s="7"/>
      <c r="GG15" s="7"/>
    </row>
    <row r="16" spans="1:189" x14ac:dyDescent="0.2">
      <c r="A16" s="7" t="s">
        <v>177</v>
      </c>
      <c r="B16" s="28">
        <v>11</v>
      </c>
      <c r="C16" s="7" t="s">
        <v>178</v>
      </c>
      <c r="D16" s="8" t="s">
        <v>160</v>
      </c>
      <c r="E16" s="38">
        <v>230</v>
      </c>
      <c r="F16" s="39">
        <v>270</v>
      </c>
      <c r="G16" s="39">
        <v>300</v>
      </c>
      <c r="H16" s="39">
        <v>320</v>
      </c>
      <c r="I16" s="39">
        <v>330</v>
      </c>
      <c r="J16" s="39">
        <v>370</v>
      </c>
      <c r="K16" s="39">
        <v>380</v>
      </c>
      <c r="L16" s="39">
        <v>400</v>
      </c>
      <c r="M16" s="39">
        <v>430</v>
      </c>
      <c r="N16" s="39">
        <v>470</v>
      </c>
      <c r="O16" s="39">
        <v>500</v>
      </c>
      <c r="P16" s="40">
        <v>530</v>
      </c>
      <c r="Q16" s="38">
        <v>630</v>
      </c>
      <c r="R16" s="39">
        <v>670</v>
      </c>
      <c r="S16" s="39">
        <v>700</v>
      </c>
      <c r="T16" s="39">
        <v>730</v>
      </c>
      <c r="U16" s="39">
        <v>800</v>
      </c>
      <c r="V16" s="39">
        <v>870</v>
      </c>
      <c r="W16" s="39">
        <v>900</v>
      </c>
      <c r="X16" s="39">
        <v>930</v>
      </c>
      <c r="Y16" s="39">
        <v>1030</v>
      </c>
      <c r="Z16" s="39">
        <v>1130</v>
      </c>
      <c r="AA16" s="39">
        <v>1230</v>
      </c>
      <c r="AB16" s="39">
        <v>1330</v>
      </c>
      <c r="AC16" s="39">
        <v>1470</v>
      </c>
      <c r="AD16" s="40">
        <v>1600</v>
      </c>
      <c r="AE16" s="38">
        <v>300</v>
      </c>
      <c r="AF16" s="39">
        <v>300</v>
      </c>
      <c r="AG16" s="39">
        <v>300</v>
      </c>
      <c r="AH16" s="39">
        <v>300</v>
      </c>
      <c r="AI16" s="39">
        <v>300</v>
      </c>
      <c r="AJ16" s="41">
        <v>300</v>
      </c>
      <c r="AK16" s="42">
        <v>300</v>
      </c>
      <c r="AL16" s="38">
        <v>300</v>
      </c>
      <c r="AM16" s="39">
        <v>300</v>
      </c>
      <c r="AN16" s="39">
        <v>300</v>
      </c>
      <c r="AO16" s="39">
        <v>300</v>
      </c>
      <c r="AP16" s="39">
        <v>300</v>
      </c>
      <c r="AQ16" s="41">
        <v>300</v>
      </c>
      <c r="AR16" s="42">
        <v>300</v>
      </c>
      <c r="AS16" s="43">
        <v>470</v>
      </c>
      <c r="AT16" s="39"/>
      <c r="AU16" s="39"/>
      <c r="AV16" s="40"/>
      <c r="AW16" s="38"/>
      <c r="AX16" s="39"/>
      <c r="AY16" s="39"/>
      <c r="AZ16" s="44"/>
      <c r="BA16" s="45">
        <v>1200</v>
      </c>
      <c r="BB16" s="45">
        <v>2000</v>
      </c>
      <c r="BC16" s="45"/>
      <c r="BD16" s="46"/>
      <c r="BE16" s="44"/>
      <c r="BF16" s="45">
        <v>1200</v>
      </c>
      <c r="BG16" s="45">
        <v>2000</v>
      </c>
      <c r="BH16" s="45"/>
      <c r="BI16" s="46"/>
      <c r="BJ16" s="45"/>
      <c r="BK16" s="45"/>
      <c r="BL16" s="45"/>
      <c r="BM16" s="45"/>
      <c r="BN16" s="46"/>
      <c r="BO16" s="44"/>
      <c r="BP16" s="45"/>
      <c r="BQ16" s="45"/>
      <c r="BR16" s="45">
        <v>1300</v>
      </c>
      <c r="BS16" s="45">
        <v>2500</v>
      </c>
      <c r="BT16" s="38"/>
      <c r="BU16" s="39"/>
      <c r="BV16" s="39"/>
      <c r="BW16" s="39"/>
      <c r="BX16" s="39"/>
      <c r="BY16" s="39"/>
      <c r="BZ16" s="39"/>
      <c r="CA16" s="39"/>
      <c r="CB16" s="39"/>
      <c r="CC16" s="40"/>
      <c r="CD16" s="38"/>
      <c r="CE16" s="39"/>
      <c r="CF16" s="39"/>
      <c r="CG16" s="39"/>
      <c r="CH16" s="39"/>
      <c r="CI16" s="39"/>
      <c r="CJ16" s="39"/>
      <c r="CK16" s="39"/>
      <c r="CL16" s="39"/>
      <c r="CM16" s="40"/>
      <c r="CN16" s="38"/>
      <c r="CO16" s="39"/>
      <c r="CP16" s="39"/>
      <c r="CQ16" s="40"/>
      <c r="CR16" s="38"/>
      <c r="CS16" s="39"/>
      <c r="CT16" s="39"/>
      <c r="CU16" s="40"/>
      <c r="CV16" s="38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40"/>
      <c r="DN16" s="38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40"/>
      <c r="EF16" s="38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40"/>
      <c r="EX16" s="38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41"/>
      <c r="FP16" s="38"/>
      <c r="FQ16" s="39"/>
      <c r="FR16" s="39"/>
      <c r="FS16" s="39"/>
      <c r="FT16" s="39"/>
      <c r="FU16" s="39"/>
      <c r="FV16" s="39"/>
      <c r="FW16" s="40"/>
      <c r="FX16" s="47"/>
      <c r="FY16" s="39"/>
      <c r="FZ16" s="39"/>
      <c r="GA16" s="39"/>
      <c r="GB16" s="39"/>
      <c r="GC16" s="39"/>
      <c r="GD16" s="39"/>
      <c r="GE16" s="41"/>
      <c r="GF16" s="7"/>
      <c r="GG16" s="7"/>
    </row>
    <row r="17" spans="1:189" x14ac:dyDescent="0.2">
      <c r="A17" s="7" t="s">
        <v>179</v>
      </c>
      <c r="B17" s="28">
        <v>12</v>
      </c>
      <c r="C17" s="7" t="s">
        <v>180</v>
      </c>
      <c r="D17" s="8" t="s">
        <v>160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40"/>
      <c r="Q17" s="38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  <c r="AE17" s="38">
        <v>250</v>
      </c>
      <c r="AF17" s="39">
        <v>250</v>
      </c>
      <c r="AG17" s="39">
        <v>250</v>
      </c>
      <c r="AH17" s="39">
        <v>250</v>
      </c>
      <c r="AI17" s="39">
        <v>250</v>
      </c>
      <c r="AJ17" s="41">
        <v>250</v>
      </c>
      <c r="AK17" s="42">
        <v>250</v>
      </c>
      <c r="AL17" s="38">
        <v>250</v>
      </c>
      <c r="AM17" s="39">
        <v>250</v>
      </c>
      <c r="AN17" s="39">
        <v>250</v>
      </c>
      <c r="AO17" s="39">
        <v>250</v>
      </c>
      <c r="AP17" s="39">
        <v>250</v>
      </c>
      <c r="AQ17" s="41">
        <v>250</v>
      </c>
      <c r="AR17" s="42">
        <v>250</v>
      </c>
      <c r="AS17" s="43">
        <v>400</v>
      </c>
      <c r="AT17" s="39"/>
      <c r="AU17" s="39"/>
      <c r="AV17" s="40"/>
      <c r="AW17" s="38"/>
      <c r="AX17" s="39"/>
      <c r="AY17" s="39"/>
      <c r="AZ17" s="38"/>
      <c r="BA17" s="39"/>
      <c r="BB17" s="39"/>
      <c r="BC17" s="39"/>
      <c r="BD17" s="40"/>
      <c r="BE17" s="38"/>
      <c r="BF17" s="39"/>
      <c r="BG17" s="39"/>
      <c r="BH17" s="39"/>
      <c r="BI17" s="40"/>
      <c r="BJ17" s="39"/>
      <c r="BK17" s="39"/>
      <c r="BL17" s="39"/>
      <c r="BM17" s="39"/>
      <c r="BN17" s="40"/>
      <c r="BO17" s="38"/>
      <c r="BP17" s="39"/>
      <c r="BQ17" s="39"/>
      <c r="BR17" s="39"/>
      <c r="BS17" s="39"/>
      <c r="BT17" s="38"/>
      <c r="BU17" s="39"/>
      <c r="BV17" s="39"/>
      <c r="BW17" s="39"/>
      <c r="BX17" s="39"/>
      <c r="BY17" s="39"/>
      <c r="BZ17" s="39"/>
      <c r="CA17" s="39"/>
      <c r="CB17" s="39"/>
      <c r="CC17" s="40"/>
      <c r="CD17" s="38"/>
      <c r="CE17" s="39"/>
      <c r="CF17" s="39"/>
      <c r="CG17" s="39"/>
      <c r="CH17" s="39"/>
      <c r="CI17" s="39"/>
      <c r="CJ17" s="39"/>
      <c r="CK17" s="39"/>
      <c r="CL17" s="39"/>
      <c r="CM17" s="40"/>
      <c r="CN17" s="38"/>
      <c r="CO17" s="39"/>
      <c r="CP17" s="39"/>
      <c r="CQ17" s="40"/>
      <c r="CR17" s="38"/>
      <c r="CS17" s="39"/>
      <c r="CT17" s="39"/>
      <c r="CU17" s="40"/>
      <c r="CV17" s="38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40"/>
      <c r="DN17" s="38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40"/>
      <c r="EF17" s="38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40"/>
      <c r="EX17" s="38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41"/>
      <c r="FP17" s="38"/>
      <c r="FQ17" s="39"/>
      <c r="FR17" s="39"/>
      <c r="FS17" s="39"/>
      <c r="FT17" s="39"/>
      <c r="FU17" s="39"/>
      <c r="FV17" s="39"/>
      <c r="FW17" s="40"/>
      <c r="FX17" s="47"/>
      <c r="FY17" s="39"/>
      <c r="FZ17" s="39"/>
      <c r="GA17" s="39"/>
      <c r="GB17" s="39"/>
      <c r="GC17" s="39"/>
      <c r="GD17" s="39"/>
      <c r="GE17" s="41"/>
      <c r="GF17" s="7"/>
      <c r="GG17" s="7"/>
    </row>
    <row r="18" spans="1:189" x14ac:dyDescent="0.2">
      <c r="A18" s="7" t="s">
        <v>181</v>
      </c>
      <c r="B18" s="28">
        <v>13</v>
      </c>
      <c r="C18" s="7" t="s">
        <v>182</v>
      </c>
      <c r="D18" s="8" t="s">
        <v>160</v>
      </c>
      <c r="E18" s="38">
        <v>440</v>
      </c>
      <c r="F18" s="39">
        <v>500</v>
      </c>
      <c r="G18" s="39">
        <v>560</v>
      </c>
      <c r="H18" s="39">
        <v>590</v>
      </c>
      <c r="I18" s="39">
        <v>630</v>
      </c>
      <c r="J18" s="39">
        <v>690</v>
      </c>
      <c r="K18" s="39">
        <v>720</v>
      </c>
      <c r="L18" s="39">
        <v>750</v>
      </c>
      <c r="M18" s="39">
        <v>810</v>
      </c>
      <c r="N18" s="39">
        <v>880</v>
      </c>
      <c r="O18" s="39">
        <v>940</v>
      </c>
      <c r="P18" s="40">
        <v>1000</v>
      </c>
      <c r="Q18" s="38">
        <v>590</v>
      </c>
      <c r="R18" s="39">
        <v>630</v>
      </c>
      <c r="S18" s="39">
        <v>660</v>
      </c>
      <c r="T18" s="39">
        <v>690</v>
      </c>
      <c r="U18" s="39">
        <v>750</v>
      </c>
      <c r="V18" s="39">
        <v>810</v>
      </c>
      <c r="W18" s="39">
        <v>840</v>
      </c>
      <c r="X18" s="39">
        <v>880</v>
      </c>
      <c r="Y18" s="39">
        <v>970</v>
      </c>
      <c r="Z18" s="39">
        <v>1060</v>
      </c>
      <c r="AA18" s="39">
        <v>1160</v>
      </c>
      <c r="AB18" s="39">
        <v>1250</v>
      </c>
      <c r="AC18" s="39">
        <v>1380</v>
      </c>
      <c r="AD18" s="40">
        <v>1500</v>
      </c>
      <c r="AE18" s="38">
        <v>650</v>
      </c>
      <c r="AF18" s="39">
        <v>650</v>
      </c>
      <c r="AG18" s="39">
        <v>650</v>
      </c>
      <c r="AH18" s="39">
        <v>650</v>
      </c>
      <c r="AI18" s="39">
        <v>650</v>
      </c>
      <c r="AJ18" s="41">
        <v>650</v>
      </c>
      <c r="AK18" s="42">
        <v>650</v>
      </c>
      <c r="AL18" s="38">
        <v>650</v>
      </c>
      <c r="AM18" s="39">
        <v>650</v>
      </c>
      <c r="AN18" s="39">
        <v>650</v>
      </c>
      <c r="AO18" s="39">
        <v>650</v>
      </c>
      <c r="AP18" s="39">
        <v>650</v>
      </c>
      <c r="AQ18" s="41">
        <v>650</v>
      </c>
      <c r="AR18" s="42">
        <v>650</v>
      </c>
      <c r="AS18" s="43">
        <v>850</v>
      </c>
      <c r="AT18" s="39">
        <v>850</v>
      </c>
      <c r="AU18" s="39">
        <v>430</v>
      </c>
      <c r="AV18" s="40">
        <v>430</v>
      </c>
      <c r="AW18" s="38">
        <v>760</v>
      </c>
      <c r="AX18" s="39">
        <v>820</v>
      </c>
      <c r="AY18" s="39">
        <v>820</v>
      </c>
      <c r="AZ18" s="38">
        <v>600</v>
      </c>
      <c r="BA18" s="39">
        <v>60</v>
      </c>
      <c r="BB18" s="39">
        <v>120</v>
      </c>
      <c r="BC18" s="39">
        <v>120</v>
      </c>
      <c r="BD18" s="40">
        <v>120</v>
      </c>
      <c r="BE18" s="38">
        <v>600</v>
      </c>
      <c r="BF18" s="39">
        <v>600</v>
      </c>
      <c r="BG18" s="39">
        <v>600</v>
      </c>
      <c r="BH18" s="39">
        <v>600</v>
      </c>
      <c r="BI18" s="40">
        <v>600</v>
      </c>
      <c r="BJ18" s="39">
        <v>560</v>
      </c>
      <c r="BK18" s="39"/>
      <c r="BL18" s="39">
        <v>650</v>
      </c>
      <c r="BM18" s="39">
        <v>150</v>
      </c>
      <c r="BN18" s="40">
        <v>150</v>
      </c>
      <c r="BO18" s="38">
        <v>600</v>
      </c>
      <c r="BP18" s="39">
        <v>500</v>
      </c>
      <c r="BQ18" s="39">
        <v>650</v>
      </c>
      <c r="BR18" s="39">
        <v>600</v>
      </c>
      <c r="BS18" s="39">
        <v>600</v>
      </c>
      <c r="BT18" s="38">
        <v>35</v>
      </c>
      <c r="BU18" s="39">
        <v>25</v>
      </c>
      <c r="BV18" s="39">
        <v>35</v>
      </c>
      <c r="BW18" s="39">
        <v>25</v>
      </c>
      <c r="BX18" s="39">
        <v>150</v>
      </c>
      <c r="BY18" s="39">
        <v>150</v>
      </c>
      <c r="BZ18" s="39">
        <v>200</v>
      </c>
      <c r="CA18" s="39">
        <v>200</v>
      </c>
      <c r="CB18" s="39">
        <v>200</v>
      </c>
      <c r="CC18" s="40">
        <v>200</v>
      </c>
      <c r="CD18" s="38">
        <v>350</v>
      </c>
      <c r="CE18" s="39">
        <v>350</v>
      </c>
      <c r="CF18" s="39">
        <v>350</v>
      </c>
      <c r="CG18" s="39">
        <v>350</v>
      </c>
      <c r="CH18" s="39">
        <v>600</v>
      </c>
      <c r="CI18" s="39">
        <v>600</v>
      </c>
      <c r="CJ18" s="39">
        <v>700</v>
      </c>
      <c r="CK18" s="39">
        <v>700</v>
      </c>
      <c r="CL18" s="39">
        <v>700</v>
      </c>
      <c r="CM18" s="40">
        <v>700</v>
      </c>
      <c r="CN18" s="38"/>
      <c r="CO18" s="39"/>
      <c r="CP18" s="39"/>
      <c r="CQ18" s="40"/>
      <c r="CR18" s="38">
        <v>2000</v>
      </c>
      <c r="CS18" s="39">
        <v>1900</v>
      </c>
      <c r="CT18" s="39">
        <v>1300</v>
      </c>
      <c r="CU18" s="40">
        <v>1200</v>
      </c>
      <c r="CV18" s="38">
        <v>50</v>
      </c>
      <c r="CW18" s="39">
        <v>50</v>
      </c>
      <c r="CX18" s="39">
        <v>50</v>
      </c>
      <c r="CY18" s="39">
        <v>50</v>
      </c>
      <c r="CZ18" s="39">
        <v>50</v>
      </c>
      <c r="DA18" s="39">
        <v>50</v>
      </c>
      <c r="DB18" s="39">
        <v>50</v>
      </c>
      <c r="DC18" s="39">
        <v>50</v>
      </c>
      <c r="DD18" s="39">
        <v>50</v>
      </c>
      <c r="DE18" s="39">
        <v>50</v>
      </c>
      <c r="DF18" s="39">
        <v>50</v>
      </c>
      <c r="DG18" s="39">
        <v>50</v>
      </c>
      <c r="DH18" s="39">
        <v>60</v>
      </c>
      <c r="DI18" s="39">
        <v>60</v>
      </c>
      <c r="DJ18" s="39">
        <v>60</v>
      </c>
      <c r="DK18" s="39">
        <v>60</v>
      </c>
      <c r="DL18" s="39">
        <v>60</v>
      </c>
      <c r="DM18" s="40">
        <v>60</v>
      </c>
      <c r="DN18" s="38">
        <v>1080</v>
      </c>
      <c r="DO18" s="39">
        <v>1080</v>
      </c>
      <c r="DP18" s="39">
        <v>1080</v>
      </c>
      <c r="DQ18" s="39">
        <v>1080</v>
      </c>
      <c r="DR18" s="39">
        <v>1080</v>
      </c>
      <c r="DS18" s="39">
        <v>1080</v>
      </c>
      <c r="DT18" s="39">
        <v>1080</v>
      </c>
      <c r="DU18" s="39">
        <v>1080</v>
      </c>
      <c r="DV18" s="39">
        <v>1080</v>
      </c>
      <c r="DW18" s="39">
        <v>1080</v>
      </c>
      <c r="DX18" s="39">
        <v>1080</v>
      </c>
      <c r="DY18" s="39">
        <v>1080</v>
      </c>
      <c r="DZ18" s="39">
        <v>1090</v>
      </c>
      <c r="EA18" s="39">
        <v>1090</v>
      </c>
      <c r="EB18" s="39">
        <v>1090</v>
      </c>
      <c r="EC18" s="39">
        <v>1090</v>
      </c>
      <c r="ED18" s="39">
        <v>1090</v>
      </c>
      <c r="EE18" s="40">
        <v>1090</v>
      </c>
      <c r="EF18" s="38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40"/>
      <c r="EX18" s="38">
        <v>860</v>
      </c>
      <c r="EY18" s="39">
        <v>830</v>
      </c>
      <c r="EZ18" s="39">
        <v>770</v>
      </c>
      <c r="FA18" s="39">
        <v>680</v>
      </c>
      <c r="FB18" s="39">
        <v>600</v>
      </c>
      <c r="FC18" s="39">
        <v>550</v>
      </c>
      <c r="FD18" s="39">
        <v>960</v>
      </c>
      <c r="FE18" s="39">
        <v>930</v>
      </c>
      <c r="FF18" s="39">
        <v>860</v>
      </c>
      <c r="FG18" s="39">
        <v>750</v>
      </c>
      <c r="FH18" s="39">
        <v>690</v>
      </c>
      <c r="FI18" s="39">
        <v>660</v>
      </c>
      <c r="FJ18" s="39">
        <v>1200</v>
      </c>
      <c r="FK18" s="39">
        <v>1150</v>
      </c>
      <c r="FL18" s="39">
        <v>1050</v>
      </c>
      <c r="FM18" s="39">
        <v>950</v>
      </c>
      <c r="FN18" s="39">
        <v>900</v>
      </c>
      <c r="FO18" s="41">
        <v>880</v>
      </c>
      <c r="FP18" s="38">
        <v>1600</v>
      </c>
      <c r="FQ18" s="39">
        <v>1600</v>
      </c>
      <c r="FR18" s="39">
        <v>1600</v>
      </c>
      <c r="FS18" s="39">
        <v>1600</v>
      </c>
      <c r="FT18" s="39">
        <v>600</v>
      </c>
      <c r="FU18" s="39">
        <v>600</v>
      </c>
      <c r="FV18" s="39">
        <v>600</v>
      </c>
      <c r="FW18" s="40">
        <v>600</v>
      </c>
      <c r="FX18" s="47">
        <v>1600</v>
      </c>
      <c r="FY18" s="39">
        <v>1600</v>
      </c>
      <c r="FZ18" s="39">
        <v>1600</v>
      </c>
      <c r="GA18" s="39">
        <v>1600</v>
      </c>
      <c r="GB18" s="39">
        <v>1600</v>
      </c>
      <c r="GC18" s="39">
        <v>1600</v>
      </c>
      <c r="GD18" s="39">
        <v>1600</v>
      </c>
      <c r="GE18" s="41">
        <v>1600</v>
      </c>
      <c r="GF18" s="7"/>
      <c r="GG18" s="7"/>
    </row>
    <row r="19" spans="1:189" x14ac:dyDescent="0.2">
      <c r="A19" s="7" t="s">
        <v>183</v>
      </c>
      <c r="B19" s="28">
        <v>14</v>
      </c>
      <c r="C19" s="7" t="s">
        <v>184</v>
      </c>
      <c r="D19" s="8" t="s">
        <v>160</v>
      </c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40"/>
      <c r="Q19" s="38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40"/>
      <c r="AE19" s="38">
        <v>540</v>
      </c>
      <c r="AF19" s="39">
        <v>540</v>
      </c>
      <c r="AG19" s="39">
        <v>540</v>
      </c>
      <c r="AH19" s="39">
        <v>540</v>
      </c>
      <c r="AI19" s="39">
        <v>540</v>
      </c>
      <c r="AJ19" s="41">
        <v>540</v>
      </c>
      <c r="AK19" s="42">
        <v>540</v>
      </c>
      <c r="AL19" s="38">
        <v>540</v>
      </c>
      <c r="AM19" s="39">
        <v>540</v>
      </c>
      <c r="AN19" s="39">
        <v>540</v>
      </c>
      <c r="AO19" s="39">
        <v>540</v>
      </c>
      <c r="AP19" s="39">
        <v>540</v>
      </c>
      <c r="AQ19" s="41">
        <v>540</v>
      </c>
      <c r="AR19" s="42">
        <v>540</v>
      </c>
      <c r="AS19" s="43">
        <v>760</v>
      </c>
      <c r="AT19" s="39"/>
      <c r="AU19" s="39"/>
      <c r="AV19" s="40"/>
      <c r="AW19" s="38"/>
      <c r="AX19" s="39"/>
      <c r="AY19" s="39"/>
      <c r="AZ19" s="38"/>
      <c r="BA19" s="39"/>
      <c r="BB19" s="39"/>
      <c r="BC19" s="39"/>
      <c r="BD19" s="40"/>
      <c r="BE19" s="38"/>
      <c r="BF19" s="39"/>
      <c r="BG19" s="39"/>
      <c r="BH19" s="39"/>
      <c r="BI19" s="40"/>
      <c r="BJ19" s="39"/>
      <c r="BK19" s="39"/>
      <c r="BL19" s="39"/>
      <c r="BM19" s="39"/>
      <c r="BN19" s="40"/>
      <c r="BO19" s="38"/>
      <c r="BP19" s="39"/>
      <c r="BQ19" s="39"/>
      <c r="BR19" s="39"/>
      <c r="BS19" s="39"/>
      <c r="BT19" s="38"/>
      <c r="BU19" s="39"/>
      <c r="BV19" s="39"/>
      <c r="BW19" s="39"/>
      <c r="BX19" s="39"/>
      <c r="BY19" s="39"/>
      <c r="BZ19" s="39"/>
      <c r="CA19" s="39"/>
      <c r="CB19" s="39"/>
      <c r="CC19" s="40"/>
      <c r="CD19" s="38"/>
      <c r="CE19" s="39"/>
      <c r="CF19" s="39"/>
      <c r="CG19" s="39"/>
      <c r="CH19" s="39"/>
      <c r="CI19" s="39"/>
      <c r="CJ19" s="39"/>
      <c r="CK19" s="39"/>
      <c r="CL19" s="39"/>
      <c r="CM19" s="40"/>
      <c r="CN19" s="38"/>
      <c r="CO19" s="39"/>
      <c r="CP19" s="39"/>
      <c r="CQ19" s="40"/>
      <c r="CR19" s="38"/>
      <c r="CS19" s="39"/>
      <c r="CT19" s="39"/>
      <c r="CU19" s="40"/>
      <c r="CV19" s="38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40"/>
      <c r="DN19" s="38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40"/>
      <c r="EF19" s="38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40"/>
      <c r="EX19" s="38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41"/>
      <c r="FP19" s="38"/>
      <c r="FQ19" s="39"/>
      <c r="FR19" s="39"/>
      <c r="FS19" s="39"/>
      <c r="FT19" s="39"/>
      <c r="FU19" s="39"/>
      <c r="FV19" s="39"/>
      <c r="FW19" s="40"/>
      <c r="FX19" s="47"/>
      <c r="FY19" s="39"/>
      <c r="FZ19" s="39"/>
      <c r="GA19" s="39"/>
      <c r="GB19" s="39"/>
      <c r="GC19" s="39"/>
      <c r="GD19" s="39"/>
      <c r="GE19" s="41"/>
      <c r="GF19" s="7"/>
      <c r="GG19" s="7"/>
    </row>
    <row r="20" spans="1:189" x14ac:dyDescent="0.2">
      <c r="A20" s="7" t="s">
        <v>185</v>
      </c>
      <c r="B20" s="28">
        <v>15</v>
      </c>
      <c r="C20" s="7" t="s">
        <v>186</v>
      </c>
      <c r="D20" s="8" t="s">
        <v>160</v>
      </c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0"/>
      <c r="Q20" s="38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40"/>
      <c r="AE20" s="38">
        <v>65</v>
      </c>
      <c r="AF20" s="39">
        <v>65</v>
      </c>
      <c r="AG20" s="39">
        <v>65</v>
      </c>
      <c r="AH20" s="39">
        <v>65</v>
      </c>
      <c r="AI20" s="39">
        <v>65</v>
      </c>
      <c r="AJ20" s="41">
        <v>65</v>
      </c>
      <c r="AK20" s="42">
        <v>65</v>
      </c>
      <c r="AL20" s="38">
        <v>65</v>
      </c>
      <c r="AM20" s="39">
        <v>65</v>
      </c>
      <c r="AN20" s="39">
        <v>65</v>
      </c>
      <c r="AO20" s="39">
        <v>65</v>
      </c>
      <c r="AP20" s="39">
        <v>65</v>
      </c>
      <c r="AQ20" s="41">
        <v>65</v>
      </c>
      <c r="AR20" s="42">
        <v>65</v>
      </c>
      <c r="AS20" s="43"/>
      <c r="AT20" s="39"/>
      <c r="AU20" s="39"/>
      <c r="AV20" s="40"/>
      <c r="AW20" s="38"/>
      <c r="AX20" s="39"/>
      <c r="AY20" s="39"/>
      <c r="AZ20" s="38"/>
      <c r="BA20" s="39"/>
      <c r="BB20" s="39"/>
      <c r="BC20" s="39"/>
      <c r="BD20" s="40"/>
      <c r="BE20" s="38"/>
      <c r="BF20" s="39"/>
      <c r="BG20" s="39"/>
      <c r="BH20" s="39"/>
      <c r="BI20" s="40"/>
      <c r="BJ20" s="39"/>
      <c r="BK20" s="39"/>
      <c r="BL20" s="39"/>
      <c r="BM20" s="39"/>
      <c r="BN20" s="40"/>
      <c r="BO20" s="38"/>
      <c r="BP20" s="39"/>
      <c r="BQ20" s="39"/>
      <c r="BR20" s="39"/>
      <c r="BS20" s="39"/>
      <c r="BT20" s="38"/>
      <c r="BU20" s="39"/>
      <c r="BV20" s="39"/>
      <c r="BW20" s="39"/>
      <c r="BX20" s="39"/>
      <c r="BY20" s="39"/>
      <c r="BZ20" s="39"/>
      <c r="CA20" s="39"/>
      <c r="CB20" s="39"/>
      <c r="CC20" s="40"/>
      <c r="CD20" s="38"/>
      <c r="CE20" s="39"/>
      <c r="CF20" s="39"/>
      <c r="CG20" s="39"/>
      <c r="CH20" s="39"/>
      <c r="CI20" s="39"/>
      <c r="CJ20" s="39"/>
      <c r="CK20" s="39"/>
      <c r="CL20" s="39"/>
      <c r="CM20" s="40"/>
      <c r="CN20" s="38"/>
      <c r="CO20" s="39"/>
      <c r="CP20" s="39"/>
      <c r="CQ20" s="40"/>
      <c r="CR20" s="38"/>
      <c r="CS20" s="39"/>
      <c r="CT20" s="39"/>
      <c r="CU20" s="40"/>
      <c r="CV20" s="38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40"/>
      <c r="DN20" s="38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40"/>
      <c r="EF20" s="38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40"/>
      <c r="EX20" s="38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41"/>
      <c r="FP20" s="38"/>
      <c r="FQ20" s="39"/>
      <c r="FR20" s="39"/>
      <c r="FS20" s="39"/>
      <c r="FT20" s="39"/>
      <c r="FU20" s="39"/>
      <c r="FV20" s="39"/>
      <c r="FW20" s="40"/>
      <c r="FX20" s="47"/>
      <c r="FY20" s="39"/>
      <c r="FZ20" s="39"/>
      <c r="GA20" s="39"/>
      <c r="GB20" s="39"/>
      <c r="GC20" s="39"/>
      <c r="GD20" s="39"/>
      <c r="GE20" s="41"/>
      <c r="GF20" s="7"/>
      <c r="GG20" s="7"/>
    </row>
    <row r="21" spans="1:189" x14ac:dyDescent="0.2">
      <c r="A21" s="7" t="s">
        <v>187</v>
      </c>
      <c r="B21" s="28">
        <v>16</v>
      </c>
      <c r="C21" s="7" t="s">
        <v>188</v>
      </c>
      <c r="D21" s="8" t="s">
        <v>160</v>
      </c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/>
      <c r="Q21" s="38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40"/>
      <c r="AE21" s="38">
        <v>54</v>
      </c>
      <c r="AF21" s="39">
        <v>54</v>
      </c>
      <c r="AG21" s="39">
        <v>54</v>
      </c>
      <c r="AH21" s="39">
        <v>54</v>
      </c>
      <c r="AI21" s="39">
        <v>54</v>
      </c>
      <c r="AJ21" s="41">
        <v>54</v>
      </c>
      <c r="AK21" s="42">
        <v>54</v>
      </c>
      <c r="AL21" s="38">
        <v>54</v>
      </c>
      <c r="AM21" s="39">
        <v>54</v>
      </c>
      <c r="AN21" s="39">
        <v>54</v>
      </c>
      <c r="AO21" s="39">
        <v>54</v>
      </c>
      <c r="AP21" s="39">
        <v>54</v>
      </c>
      <c r="AQ21" s="41">
        <v>54</v>
      </c>
      <c r="AR21" s="42">
        <v>54</v>
      </c>
      <c r="AS21" s="43"/>
      <c r="AT21" s="39"/>
      <c r="AU21" s="39"/>
      <c r="AV21" s="40"/>
      <c r="AW21" s="38"/>
      <c r="AX21" s="39"/>
      <c r="AY21" s="39"/>
      <c r="AZ21" s="38"/>
      <c r="BA21" s="39"/>
      <c r="BB21" s="39"/>
      <c r="BC21" s="39"/>
      <c r="BD21" s="40"/>
      <c r="BE21" s="38"/>
      <c r="BF21" s="39"/>
      <c r="BG21" s="39"/>
      <c r="BH21" s="39"/>
      <c r="BI21" s="40"/>
      <c r="BJ21" s="39"/>
      <c r="BK21" s="39"/>
      <c r="BL21" s="39"/>
      <c r="BM21" s="39"/>
      <c r="BN21" s="40"/>
      <c r="BO21" s="38"/>
      <c r="BP21" s="39"/>
      <c r="BQ21" s="39"/>
      <c r="BR21" s="39"/>
      <c r="BS21" s="39"/>
      <c r="BT21" s="38"/>
      <c r="BU21" s="39"/>
      <c r="BV21" s="39"/>
      <c r="BW21" s="39"/>
      <c r="BX21" s="39"/>
      <c r="BY21" s="39"/>
      <c r="BZ21" s="39"/>
      <c r="CA21" s="39"/>
      <c r="CB21" s="39"/>
      <c r="CC21" s="40"/>
      <c r="CD21" s="38"/>
      <c r="CE21" s="39"/>
      <c r="CF21" s="39"/>
      <c r="CG21" s="39"/>
      <c r="CH21" s="39"/>
      <c r="CI21" s="39"/>
      <c r="CJ21" s="39"/>
      <c r="CK21" s="39"/>
      <c r="CL21" s="39"/>
      <c r="CM21" s="40"/>
      <c r="CN21" s="38"/>
      <c r="CO21" s="39"/>
      <c r="CP21" s="39"/>
      <c r="CQ21" s="40"/>
      <c r="CR21" s="38"/>
      <c r="CS21" s="39"/>
      <c r="CT21" s="39"/>
      <c r="CU21" s="40"/>
      <c r="CV21" s="38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40"/>
      <c r="DN21" s="38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40"/>
      <c r="EF21" s="38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40"/>
      <c r="EX21" s="38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41"/>
      <c r="FP21" s="38"/>
      <c r="FQ21" s="39"/>
      <c r="FR21" s="39"/>
      <c r="FS21" s="39"/>
      <c r="FT21" s="39"/>
      <c r="FU21" s="39"/>
      <c r="FV21" s="39"/>
      <c r="FW21" s="40"/>
      <c r="FX21" s="47"/>
      <c r="FY21" s="39"/>
      <c r="FZ21" s="39"/>
      <c r="GA21" s="39"/>
      <c r="GB21" s="39"/>
      <c r="GC21" s="39"/>
      <c r="GD21" s="39"/>
      <c r="GE21" s="41"/>
      <c r="GF21" s="7"/>
      <c r="GG21" s="7"/>
    </row>
    <row r="22" spans="1:189" x14ac:dyDescent="0.2">
      <c r="A22" s="7" t="s">
        <v>189</v>
      </c>
      <c r="B22" s="28">
        <v>17</v>
      </c>
      <c r="C22" s="48" t="s">
        <v>190</v>
      </c>
      <c r="D22" s="8" t="s">
        <v>191</v>
      </c>
      <c r="E22" s="38">
        <v>290</v>
      </c>
      <c r="F22" s="39">
        <v>310</v>
      </c>
      <c r="G22" s="39">
        <v>320</v>
      </c>
      <c r="H22" s="39">
        <v>330</v>
      </c>
      <c r="I22" s="39">
        <v>340</v>
      </c>
      <c r="J22" s="39">
        <v>350</v>
      </c>
      <c r="K22" s="39">
        <v>360</v>
      </c>
      <c r="L22" s="39">
        <v>380</v>
      </c>
      <c r="M22" s="39">
        <v>390</v>
      </c>
      <c r="N22" s="39">
        <v>400</v>
      </c>
      <c r="O22" s="39">
        <v>410</v>
      </c>
      <c r="P22" s="40">
        <v>430</v>
      </c>
      <c r="Q22" s="38">
        <v>475</v>
      </c>
      <c r="R22" s="39">
        <v>485</v>
      </c>
      <c r="S22" s="39">
        <v>510</v>
      </c>
      <c r="T22" s="39">
        <v>530</v>
      </c>
      <c r="U22" s="39">
        <v>540</v>
      </c>
      <c r="V22" s="39">
        <v>550</v>
      </c>
      <c r="W22" s="39">
        <v>580</v>
      </c>
      <c r="X22" s="39">
        <v>620</v>
      </c>
      <c r="Y22" s="39">
        <v>660</v>
      </c>
      <c r="Z22" s="39">
        <v>700</v>
      </c>
      <c r="AA22" s="39">
        <v>750</v>
      </c>
      <c r="AB22" s="39">
        <v>800</v>
      </c>
      <c r="AC22" s="39">
        <v>850</v>
      </c>
      <c r="AD22" s="40">
        <v>900</v>
      </c>
      <c r="AE22" s="38">
        <v>355</v>
      </c>
      <c r="AF22" s="39">
        <v>355</v>
      </c>
      <c r="AG22" s="39">
        <v>365</v>
      </c>
      <c r="AH22" s="39">
        <v>385</v>
      </c>
      <c r="AI22" s="39">
        <v>390</v>
      </c>
      <c r="AJ22" s="41">
        <v>390</v>
      </c>
      <c r="AK22" s="42">
        <v>400</v>
      </c>
      <c r="AL22" s="38">
        <v>340</v>
      </c>
      <c r="AM22" s="39">
        <v>370</v>
      </c>
      <c r="AN22" s="39">
        <v>385</v>
      </c>
      <c r="AO22" s="39">
        <v>405</v>
      </c>
      <c r="AP22" s="39">
        <v>425</v>
      </c>
      <c r="AQ22" s="41">
        <v>430</v>
      </c>
      <c r="AR22" s="42">
        <v>440</v>
      </c>
      <c r="AS22" s="43">
        <v>730</v>
      </c>
      <c r="AT22" s="39">
        <v>730</v>
      </c>
      <c r="AU22" s="39">
        <v>730</v>
      </c>
      <c r="AV22" s="40">
        <v>730</v>
      </c>
      <c r="AW22" s="38">
        <v>730</v>
      </c>
      <c r="AX22" s="39">
        <v>730</v>
      </c>
      <c r="AY22" s="39">
        <v>730</v>
      </c>
      <c r="AZ22" s="38">
        <v>510</v>
      </c>
      <c r="BA22" s="39">
        <v>510</v>
      </c>
      <c r="BB22" s="39">
        <v>510</v>
      </c>
      <c r="BC22" s="39">
        <v>510</v>
      </c>
      <c r="BD22" s="40">
        <v>510</v>
      </c>
      <c r="BE22" s="38">
        <v>510</v>
      </c>
      <c r="BF22" s="39">
        <v>510</v>
      </c>
      <c r="BG22" s="39">
        <v>510</v>
      </c>
      <c r="BH22" s="39">
        <v>510</v>
      </c>
      <c r="BI22" s="40">
        <v>510</v>
      </c>
      <c r="BJ22" s="39">
        <v>480</v>
      </c>
      <c r="BK22" s="39">
        <v>480</v>
      </c>
      <c r="BL22" s="39">
        <v>550</v>
      </c>
      <c r="BM22" s="39">
        <v>480</v>
      </c>
      <c r="BN22" s="40">
        <v>480</v>
      </c>
      <c r="BO22" s="38">
        <v>480</v>
      </c>
      <c r="BP22" s="39">
        <v>480</v>
      </c>
      <c r="BQ22" s="39">
        <v>550</v>
      </c>
      <c r="BR22" s="39">
        <v>480</v>
      </c>
      <c r="BS22" s="39">
        <v>480</v>
      </c>
      <c r="BT22" s="38">
        <v>350</v>
      </c>
      <c r="BU22" s="39">
        <v>350</v>
      </c>
      <c r="BV22" s="39">
        <v>350</v>
      </c>
      <c r="BW22" s="39">
        <v>350</v>
      </c>
      <c r="BX22" s="39">
        <v>600</v>
      </c>
      <c r="BY22" s="39">
        <v>600</v>
      </c>
      <c r="BZ22" s="39">
        <v>600</v>
      </c>
      <c r="CA22" s="39">
        <v>600</v>
      </c>
      <c r="CB22" s="39">
        <v>600</v>
      </c>
      <c r="CC22" s="40">
        <v>600</v>
      </c>
      <c r="CD22" s="38">
        <v>350</v>
      </c>
      <c r="CE22" s="39">
        <v>350</v>
      </c>
      <c r="CF22" s="39">
        <v>350</v>
      </c>
      <c r="CG22" s="39">
        <v>350</v>
      </c>
      <c r="CH22" s="39">
        <v>600</v>
      </c>
      <c r="CI22" s="39">
        <v>600</v>
      </c>
      <c r="CJ22" s="39">
        <v>600</v>
      </c>
      <c r="CK22" s="39">
        <v>600</v>
      </c>
      <c r="CL22" s="39">
        <v>600</v>
      </c>
      <c r="CM22" s="40">
        <v>600</v>
      </c>
      <c r="CN22" s="38">
        <v>850</v>
      </c>
      <c r="CO22" s="39">
        <v>800</v>
      </c>
      <c r="CP22" s="39">
        <v>650</v>
      </c>
      <c r="CQ22" s="40">
        <v>600</v>
      </c>
      <c r="CR22" s="38">
        <v>850</v>
      </c>
      <c r="CS22" s="39">
        <v>800</v>
      </c>
      <c r="CT22" s="39">
        <v>650</v>
      </c>
      <c r="CU22" s="40">
        <v>600</v>
      </c>
      <c r="CV22" s="38">
        <v>550</v>
      </c>
      <c r="CW22" s="39">
        <v>550</v>
      </c>
      <c r="CX22" s="39">
        <v>550</v>
      </c>
      <c r="CY22" s="39">
        <v>550</v>
      </c>
      <c r="CZ22" s="39">
        <v>550</v>
      </c>
      <c r="DA22" s="39">
        <v>550</v>
      </c>
      <c r="DB22" s="39">
        <v>550</v>
      </c>
      <c r="DC22" s="39">
        <v>550</v>
      </c>
      <c r="DD22" s="39">
        <v>550</v>
      </c>
      <c r="DE22" s="39">
        <v>550</v>
      </c>
      <c r="DF22" s="39">
        <v>550</v>
      </c>
      <c r="DG22" s="39">
        <v>550</v>
      </c>
      <c r="DH22" s="39">
        <v>550</v>
      </c>
      <c r="DI22" s="39">
        <v>550</v>
      </c>
      <c r="DJ22" s="39">
        <v>550</v>
      </c>
      <c r="DK22" s="39">
        <v>550</v>
      </c>
      <c r="DL22" s="39">
        <v>550</v>
      </c>
      <c r="DM22" s="40">
        <v>550</v>
      </c>
      <c r="DN22" s="38">
        <v>550</v>
      </c>
      <c r="DO22" s="39">
        <v>550</v>
      </c>
      <c r="DP22" s="39">
        <v>550</v>
      </c>
      <c r="DQ22" s="39">
        <v>550</v>
      </c>
      <c r="DR22" s="39">
        <v>550</v>
      </c>
      <c r="DS22" s="39">
        <v>550</v>
      </c>
      <c r="DT22" s="39">
        <v>550</v>
      </c>
      <c r="DU22" s="39">
        <v>550</v>
      </c>
      <c r="DV22" s="39">
        <v>550</v>
      </c>
      <c r="DW22" s="39">
        <v>550</v>
      </c>
      <c r="DX22" s="39">
        <v>550</v>
      </c>
      <c r="DY22" s="39">
        <v>550</v>
      </c>
      <c r="DZ22" s="39">
        <v>550</v>
      </c>
      <c r="EA22" s="39">
        <v>550</v>
      </c>
      <c r="EB22" s="39">
        <v>550</v>
      </c>
      <c r="EC22" s="39">
        <v>550</v>
      </c>
      <c r="ED22" s="39">
        <v>550</v>
      </c>
      <c r="EE22" s="40">
        <v>550</v>
      </c>
      <c r="EF22" s="38">
        <v>650</v>
      </c>
      <c r="EG22" s="39">
        <v>600</v>
      </c>
      <c r="EH22" s="39">
        <v>550</v>
      </c>
      <c r="EI22" s="39">
        <v>550</v>
      </c>
      <c r="EJ22" s="39">
        <v>500</v>
      </c>
      <c r="EK22" s="39">
        <v>500</v>
      </c>
      <c r="EL22" s="39">
        <v>650</v>
      </c>
      <c r="EM22" s="39">
        <v>600</v>
      </c>
      <c r="EN22" s="39">
        <v>550</v>
      </c>
      <c r="EO22" s="39">
        <v>550</v>
      </c>
      <c r="EP22" s="39">
        <v>500</v>
      </c>
      <c r="EQ22" s="39">
        <v>500</v>
      </c>
      <c r="ER22" s="39">
        <v>650</v>
      </c>
      <c r="ES22" s="39">
        <v>600</v>
      </c>
      <c r="ET22" s="39">
        <v>550</v>
      </c>
      <c r="EU22" s="39">
        <v>550</v>
      </c>
      <c r="EV22" s="39">
        <v>500</v>
      </c>
      <c r="EW22" s="40">
        <v>500</v>
      </c>
      <c r="EX22" s="38">
        <v>650</v>
      </c>
      <c r="EY22" s="39">
        <v>600</v>
      </c>
      <c r="EZ22" s="39">
        <v>550</v>
      </c>
      <c r="FA22" s="39">
        <v>550</v>
      </c>
      <c r="FB22" s="39">
        <v>500</v>
      </c>
      <c r="FC22" s="39">
        <v>500</v>
      </c>
      <c r="FD22" s="39">
        <v>650</v>
      </c>
      <c r="FE22" s="39">
        <v>600</v>
      </c>
      <c r="FF22" s="39">
        <v>550</v>
      </c>
      <c r="FG22" s="39">
        <v>550</v>
      </c>
      <c r="FH22" s="39">
        <v>500</v>
      </c>
      <c r="FI22" s="39">
        <v>500</v>
      </c>
      <c r="FJ22" s="39">
        <v>650</v>
      </c>
      <c r="FK22" s="39">
        <v>600</v>
      </c>
      <c r="FL22" s="39">
        <v>550</v>
      </c>
      <c r="FM22" s="39">
        <v>550</v>
      </c>
      <c r="FN22" s="39">
        <v>500</v>
      </c>
      <c r="FO22" s="41">
        <v>500</v>
      </c>
      <c r="FP22" s="38">
        <v>1150</v>
      </c>
      <c r="FQ22" s="39">
        <v>1150</v>
      </c>
      <c r="FR22" s="39">
        <v>1150</v>
      </c>
      <c r="FS22" s="39">
        <v>1150</v>
      </c>
      <c r="FT22" s="39">
        <v>1150</v>
      </c>
      <c r="FU22" s="39">
        <v>1150</v>
      </c>
      <c r="FV22" s="39">
        <v>1150</v>
      </c>
      <c r="FW22" s="40">
        <v>1150</v>
      </c>
      <c r="FX22" s="47">
        <v>1150</v>
      </c>
      <c r="FY22" s="39">
        <v>1150</v>
      </c>
      <c r="FZ22" s="39">
        <v>1150</v>
      </c>
      <c r="GA22" s="39">
        <v>1150</v>
      </c>
      <c r="GB22" s="39">
        <v>1150</v>
      </c>
      <c r="GC22" s="39">
        <v>1150</v>
      </c>
      <c r="GD22" s="39">
        <v>1150</v>
      </c>
      <c r="GE22" s="41">
        <v>1150</v>
      </c>
      <c r="GF22" s="7"/>
      <c r="GG22" s="7"/>
    </row>
    <row r="23" spans="1:189" x14ac:dyDescent="0.2">
      <c r="A23" s="7" t="s">
        <v>192</v>
      </c>
      <c r="B23" s="28">
        <v>18</v>
      </c>
      <c r="C23" s="48" t="s">
        <v>193</v>
      </c>
      <c r="D23" s="8" t="s">
        <v>191</v>
      </c>
      <c r="E23" s="38">
        <v>350</v>
      </c>
      <c r="F23" s="39">
        <v>370</v>
      </c>
      <c r="G23" s="39">
        <v>380</v>
      </c>
      <c r="H23" s="39">
        <v>400</v>
      </c>
      <c r="I23" s="39">
        <v>410</v>
      </c>
      <c r="J23" s="39">
        <v>420</v>
      </c>
      <c r="K23" s="39">
        <v>430</v>
      </c>
      <c r="L23" s="39">
        <v>460</v>
      </c>
      <c r="M23" s="39">
        <v>470</v>
      </c>
      <c r="N23" s="39">
        <v>480</v>
      </c>
      <c r="O23" s="39">
        <v>490</v>
      </c>
      <c r="P23" s="40">
        <v>520</v>
      </c>
      <c r="Q23" s="38">
        <v>570</v>
      </c>
      <c r="R23" s="39">
        <v>580</v>
      </c>
      <c r="S23" s="39">
        <v>610</v>
      </c>
      <c r="T23" s="39">
        <v>640</v>
      </c>
      <c r="U23" s="39">
        <v>650</v>
      </c>
      <c r="V23" s="39">
        <v>660</v>
      </c>
      <c r="W23" s="39">
        <v>700</v>
      </c>
      <c r="X23" s="39">
        <v>740</v>
      </c>
      <c r="Y23" s="39">
        <v>790</v>
      </c>
      <c r="Z23" s="39">
        <v>840</v>
      </c>
      <c r="AA23" s="39">
        <v>900</v>
      </c>
      <c r="AB23" s="39">
        <v>960</v>
      </c>
      <c r="AC23" s="39">
        <v>1020</v>
      </c>
      <c r="AD23" s="40">
        <v>1080</v>
      </c>
      <c r="AE23" s="38">
        <v>390</v>
      </c>
      <c r="AF23" s="39">
        <v>390</v>
      </c>
      <c r="AG23" s="39">
        <v>400</v>
      </c>
      <c r="AH23" s="39">
        <v>420</v>
      </c>
      <c r="AI23" s="39">
        <v>420</v>
      </c>
      <c r="AJ23" s="41">
        <v>430</v>
      </c>
      <c r="AK23" s="42">
        <v>440</v>
      </c>
      <c r="AL23" s="38">
        <v>370</v>
      </c>
      <c r="AM23" s="39">
        <v>410</v>
      </c>
      <c r="AN23" s="39">
        <v>420</v>
      </c>
      <c r="AO23" s="39">
        <v>445</v>
      </c>
      <c r="AP23" s="39">
        <v>460</v>
      </c>
      <c r="AQ23" s="41">
        <v>480</v>
      </c>
      <c r="AR23" s="42">
        <v>490</v>
      </c>
      <c r="AS23" s="43">
        <v>800</v>
      </c>
      <c r="AT23" s="39"/>
      <c r="AU23" s="39"/>
      <c r="AV23" s="40"/>
      <c r="AW23" s="38"/>
      <c r="AX23" s="39"/>
      <c r="AY23" s="39"/>
      <c r="AZ23" s="38">
        <v>480</v>
      </c>
      <c r="BA23" s="39">
        <v>480</v>
      </c>
      <c r="BB23" s="39">
        <v>480</v>
      </c>
      <c r="BC23" s="39">
        <v>480</v>
      </c>
      <c r="BD23" s="40">
        <v>480</v>
      </c>
      <c r="BE23" s="38">
        <v>480</v>
      </c>
      <c r="BF23" s="39">
        <v>480</v>
      </c>
      <c r="BG23" s="39">
        <v>480</v>
      </c>
      <c r="BH23" s="39">
        <v>480</v>
      </c>
      <c r="BI23" s="40">
        <v>480</v>
      </c>
      <c r="BJ23" s="39"/>
      <c r="BK23" s="39"/>
      <c r="BL23" s="39"/>
      <c r="BM23" s="39"/>
      <c r="BN23" s="40"/>
      <c r="BO23" s="38"/>
      <c r="BP23" s="39"/>
      <c r="BQ23" s="39"/>
      <c r="BR23" s="39"/>
      <c r="BS23" s="39"/>
      <c r="BT23" s="38"/>
      <c r="BU23" s="39"/>
      <c r="BV23" s="39"/>
      <c r="BW23" s="39"/>
      <c r="BX23" s="39"/>
      <c r="BY23" s="39"/>
      <c r="BZ23" s="39"/>
      <c r="CA23" s="39"/>
      <c r="CB23" s="39"/>
      <c r="CC23" s="40"/>
      <c r="CD23" s="38"/>
      <c r="CE23" s="39"/>
      <c r="CF23" s="39"/>
      <c r="CG23" s="39"/>
      <c r="CH23" s="39"/>
      <c r="CI23" s="39"/>
      <c r="CJ23" s="39"/>
      <c r="CK23" s="39"/>
      <c r="CL23" s="39"/>
      <c r="CM23" s="40"/>
      <c r="CN23" s="38"/>
      <c r="CO23" s="39"/>
      <c r="CP23" s="39"/>
      <c r="CQ23" s="40"/>
      <c r="CR23" s="38"/>
      <c r="CS23" s="39"/>
      <c r="CT23" s="39"/>
      <c r="CU23" s="40"/>
      <c r="CV23" s="38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40"/>
      <c r="DN23" s="38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40"/>
      <c r="EF23" s="38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40"/>
      <c r="EX23" s="38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41"/>
      <c r="FP23" s="38"/>
      <c r="FQ23" s="39"/>
      <c r="FR23" s="39"/>
      <c r="FS23" s="39"/>
      <c r="FT23" s="39"/>
      <c r="FU23" s="39"/>
      <c r="FV23" s="39"/>
      <c r="FW23" s="40"/>
      <c r="FX23" s="47"/>
      <c r="FY23" s="39"/>
      <c r="FZ23" s="39"/>
      <c r="GA23" s="39"/>
      <c r="GB23" s="39"/>
      <c r="GC23" s="39"/>
      <c r="GD23" s="39"/>
      <c r="GE23" s="41"/>
      <c r="GF23" s="7"/>
      <c r="GG23" s="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EA6E-DB22-6D42-BFB4-C94C19ECC8AE}">
  <dimension ref="A1:V188"/>
  <sheetViews>
    <sheetView topLeftCell="A41" workbookViewId="0">
      <selection sqref="A1:XFD1"/>
    </sheetView>
  </sheetViews>
  <sheetFormatPr baseColWidth="10" defaultRowHeight="16" x14ac:dyDescent="0.2"/>
  <cols>
    <col min="1" max="1" width="30" bestFit="1" customWidth="1"/>
    <col min="2" max="2" width="60.5" bestFit="1" customWidth="1"/>
    <col min="3" max="3" width="19.1640625" bestFit="1" customWidth="1"/>
    <col min="4" max="4" width="21.5" bestFit="1" customWidth="1"/>
    <col min="5" max="5" width="39" bestFit="1" customWidth="1"/>
    <col min="6" max="6" width="11.1640625" bestFit="1" customWidth="1"/>
    <col min="7" max="7" width="17.5" bestFit="1" customWidth="1"/>
    <col min="8" max="8" width="29" bestFit="1" customWidth="1"/>
    <col min="9" max="9" width="19.5" bestFit="1" customWidth="1"/>
    <col min="10" max="10" width="31" bestFit="1" customWidth="1"/>
    <col min="11" max="11" width="12.1640625" bestFit="1" customWidth="1"/>
    <col min="12" max="12" width="16.6640625" bestFit="1" customWidth="1"/>
    <col min="13" max="13" width="33.83203125" bestFit="1" customWidth="1"/>
    <col min="14" max="14" width="35" bestFit="1" customWidth="1"/>
    <col min="15" max="15" width="34.83203125" bestFit="1" customWidth="1"/>
    <col min="16" max="16" width="36" bestFit="1" customWidth="1"/>
    <col min="17" max="17" width="21.1640625" bestFit="1" customWidth="1"/>
    <col min="18" max="18" width="22.1640625" bestFit="1" customWidth="1"/>
    <col min="19" max="19" width="24.33203125" bestFit="1" customWidth="1"/>
    <col min="20" max="20" width="25.1640625" bestFit="1" customWidth="1"/>
    <col min="21" max="21" width="12.1640625" bestFit="1" customWidth="1"/>
    <col min="22" max="22" width="19.5" bestFit="1" customWidth="1"/>
  </cols>
  <sheetData>
    <row r="1" spans="1:22" x14ac:dyDescent="0.2">
      <c r="A1" t="s">
        <v>296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</row>
    <row r="2" spans="1:22" x14ac:dyDescent="0.2">
      <c r="A2" t="s">
        <v>3</v>
      </c>
      <c r="B2" t="s">
        <v>20</v>
      </c>
      <c r="C2" t="s">
        <v>39</v>
      </c>
      <c r="D2" t="s">
        <v>154</v>
      </c>
      <c r="E2" t="s">
        <v>157</v>
      </c>
      <c r="F2" t="s">
        <v>158</v>
      </c>
      <c r="G2" t="s">
        <v>161</v>
      </c>
      <c r="H2" t="s">
        <v>163</v>
      </c>
      <c r="I2" t="s">
        <v>165</v>
      </c>
      <c r="J2" t="s">
        <v>167</v>
      </c>
      <c r="K2" t="s">
        <v>169</v>
      </c>
      <c r="L2" t="s">
        <v>171</v>
      </c>
      <c r="M2" t="s">
        <v>173</v>
      </c>
      <c r="N2" t="s">
        <v>175</v>
      </c>
      <c r="O2" t="s">
        <v>177</v>
      </c>
      <c r="P2" t="s">
        <v>179</v>
      </c>
      <c r="Q2" t="s">
        <v>181</v>
      </c>
      <c r="R2" t="s">
        <v>183</v>
      </c>
      <c r="S2" t="s">
        <v>185</v>
      </c>
      <c r="T2" t="s">
        <v>187</v>
      </c>
      <c r="U2" t="s">
        <v>189</v>
      </c>
      <c r="V2" t="s">
        <v>192</v>
      </c>
    </row>
    <row r="3" spans="1:22" x14ac:dyDescent="0.2"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</row>
    <row r="4" spans="1:22" x14ac:dyDescent="0.2">
      <c r="F4" t="s">
        <v>318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  <c r="L4" t="s">
        <v>324</v>
      </c>
      <c r="M4" t="s">
        <v>325</v>
      </c>
      <c r="N4" t="s">
        <v>326</v>
      </c>
      <c r="O4" t="s">
        <v>327</v>
      </c>
      <c r="P4" t="s">
        <v>328</v>
      </c>
      <c r="Q4" t="s">
        <v>329</v>
      </c>
      <c r="R4" t="s">
        <v>330</v>
      </c>
      <c r="S4" t="s">
        <v>331</v>
      </c>
      <c r="T4" t="s">
        <v>332</v>
      </c>
      <c r="U4" t="s">
        <v>333</v>
      </c>
      <c r="V4" t="s">
        <v>334</v>
      </c>
    </row>
    <row r="5" spans="1:22" x14ac:dyDescent="0.2">
      <c r="F5" t="s">
        <v>160</v>
      </c>
      <c r="G5" t="s">
        <v>160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160</v>
      </c>
      <c r="T5" t="s">
        <v>160</v>
      </c>
      <c r="U5" t="s">
        <v>191</v>
      </c>
      <c r="V5" t="s">
        <v>191</v>
      </c>
    </row>
    <row r="6" spans="1:22" x14ac:dyDescent="0.2">
      <c r="A6" t="s">
        <v>4</v>
      </c>
      <c r="B6" t="s">
        <v>21</v>
      </c>
      <c r="C6" t="s">
        <v>40</v>
      </c>
      <c r="E6" t="s">
        <v>40</v>
      </c>
      <c r="F6">
        <v>14</v>
      </c>
      <c r="G6">
        <v>7.2</v>
      </c>
      <c r="H6">
        <v>0.4</v>
      </c>
      <c r="I6">
        <v>16</v>
      </c>
      <c r="J6">
        <v>2</v>
      </c>
      <c r="K6">
        <v>3</v>
      </c>
      <c r="M6">
        <v>7000</v>
      </c>
      <c r="N6">
        <v>4700</v>
      </c>
      <c r="O6">
        <v>230</v>
      </c>
      <c r="Q6">
        <v>440</v>
      </c>
      <c r="U6">
        <v>290</v>
      </c>
      <c r="V6">
        <v>350</v>
      </c>
    </row>
    <row r="7" spans="1:22" x14ac:dyDescent="0.2">
      <c r="A7" t="s">
        <v>4</v>
      </c>
      <c r="B7" t="s">
        <v>21</v>
      </c>
      <c r="C7" t="s">
        <v>41</v>
      </c>
      <c r="E7" t="s">
        <v>41</v>
      </c>
      <c r="F7">
        <v>16</v>
      </c>
      <c r="G7">
        <v>8.5</v>
      </c>
      <c r="H7">
        <v>0.4</v>
      </c>
      <c r="I7">
        <v>17</v>
      </c>
      <c r="J7">
        <v>2.2000000000000002</v>
      </c>
      <c r="K7">
        <v>3.2</v>
      </c>
      <c r="M7">
        <v>8000</v>
      </c>
      <c r="N7">
        <v>5400</v>
      </c>
      <c r="O7">
        <v>270</v>
      </c>
      <c r="Q7">
        <v>500</v>
      </c>
      <c r="U7">
        <v>310</v>
      </c>
      <c r="V7">
        <v>370</v>
      </c>
    </row>
    <row r="8" spans="1:22" x14ac:dyDescent="0.2">
      <c r="A8" t="s">
        <v>4</v>
      </c>
      <c r="B8" t="s">
        <v>21</v>
      </c>
      <c r="C8" t="s">
        <v>42</v>
      </c>
      <c r="E8" t="s">
        <v>42</v>
      </c>
      <c r="F8">
        <v>18</v>
      </c>
      <c r="G8">
        <v>10</v>
      </c>
      <c r="H8">
        <v>0.4</v>
      </c>
      <c r="I8">
        <v>18</v>
      </c>
      <c r="J8">
        <v>2.2000000000000002</v>
      </c>
      <c r="K8">
        <v>3.4</v>
      </c>
      <c r="M8">
        <v>9000</v>
      </c>
      <c r="N8">
        <v>6000</v>
      </c>
      <c r="O8">
        <v>300</v>
      </c>
      <c r="Q8">
        <v>560</v>
      </c>
      <c r="U8">
        <v>320</v>
      </c>
      <c r="V8">
        <v>380</v>
      </c>
    </row>
    <row r="9" spans="1:22" x14ac:dyDescent="0.2">
      <c r="A9" t="s">
        <v>4</v>
      </c>
      <c r="B9" t="s">
        <v>21</v>
      </c>
      <c r="C9" t="s">
        <v>43</v>
      </c>
      <c r="E9" t="s">
        <v>43</v>
      </c>
      <c r="F9">
        <v>20</v>
      </c>
      <c r="G9">
        <v>11.5</v>
      </c>
      <c r="H9">
        <v>0.4</v>
      </c>
      <c r="I9">
        <v>19</v>
      </c>
      <c r="J9">
        <v>2.2999999999999998</v>
      </c>
      <c r="K9">
        <v>3.6</v>
      </c>
      <c r="M9">
        <v>9500</v>
      </c>
      <c r="N9">
        <v>6400</v>
      </c>
      <c r="O9">
        <v>320</v>
      </c>
      <c r="Q9">
        <v>590</v>
      </c>
      <c r="U9">
        <v>330</v>
      </c>
      <c r="V9">
        <v>400</v>
      </c>
    </row>
    <row r="10" spans="1:22" x14ac:dyDescent="0.2">
      <c r="A10" t="s">
        <v>4</v>
      </c>
      <c r="B10" t="s">
        <v>21</v>
      </c>
      <c r="C10" t="s">
        <v>44</v>
      </c>
      <c r="E10" t="s">
        <v>44</v>
      </c>
      <c r="F10">
        <v>22</v>
      </c>
      <c r="G10">
        <v>13</v>
      </c>
      <c r="H10">
        <v>0.4</v>
      </c>
      <c r="I10">
        <v>20</v>
      </c>
      <c r="J10">
        <v>2.4</v>
      </c>
      <c r="K10">
        <v>3.8</v>
      </c>
      <c r="M10">
        <v>10000</v>
      </c>
      <c r="N10">
        <v>6700</v>
      </c>
      <c r="O10">
        <v>330</v>
      </c>
      <c r="Q10">
        <v>630</v>
      </c>
      <c r="U10">
        <v>340</v>
      </c>
      <c r="V10">
        <v>410</v>
      </c>
    </row>
    <row r="11" spans="1:22" x14ac:dyDescent="0.2">
      <c r="A11" t="s">
        <v>4</v>
      </c>
      <c r="B11" t="s">
        <v>21</v>
      </c>
      <c r="C11" t="s">
        <v>45</v>
      </c>
      <c r="E11" t="s">
        <v>45</v>
      </c>
      <c r="F11">
        <v>24</v>
      </c>
      <c r="G11">
        <v>14.5</v>
      </c>
      <c r="H11">
        <v>0.4</v>
      </c>
      <c r="I11">
        <v>21</v>
      </c>
      <c r="J11">
        <v>2.5</v>
      </c>
      <c r="K11">
        <v>4</v>
      </c>
      <c r="M11">
        <v>11000</v>
      </c>
      <c r="N11">
        <v>7400</v>
      </c>
      <c r="O11">
        <v>370</v>
      </c>
      <c r="Q11">
        <v>690</v>
      </c>
      <c r="U11">
        <v>350</v>
      </c>
      <c r="V11">
        <v>420</v>
      </c>
    </row>
    <row r="12" spans="1:22" x14ac:dyDescent="0.2">
      <c r="A12" t="s">
        <v>4</v>
      </c>
      <c r="B12" t="s">
        <v>21</v>
      </c>
      <c r="C12" t="s">
        <v>46</v>
      </c>
      <c r="E12" t="s">
        <v>46</v>
      </c>
      <c r="F12">
        <v>27</v>
      </c>
      <c r="G12">
        <v>16.5</v>
      </c>
      <c r="H12">
        <v>0.4</v>
      </c>
      <c r="I12">
        <v>22</v>
      </c>
      <c r="J12">
        <v>2.5</v>
      </c>
      <c r="K12">
        <v>4</v>
      </c>
      <c r="M12">
        <v>11500</v>
      </c>
      <c r="N12">
        <v>7700</v>
      </c>
      <c r="O12">
        <v>380</v>
      </c>
      <c r="Q12">
        <v>720</v>
      </c>
      <c r="U12">
        <v>360</v>
      </c>
      <c r="V12">
        <v>430</v>
      </c>
    </row>
    <row r="13" spans="1:22" x14ac:dyDescent="0.2">
      <c r="A13" t="s">
        <v>4</v>
      </c>
      <c r="B13" t="s">
        <v>21</v>
      </c>
      <c r="C13" t="s">
        <v>47</v>
      </c>
      <c r="E13" t="s">
        <v>47</v>
      </c>
      <c r="F13">
        <v>30</v>
      </c>
      <c r="G13">
        <v>19</v>
      </c>
      <c r="H13">
        <v>0.4</v>
      </c>
      <c r="I13">
        <v>24</v>
      </c>
      <c r="J13">
        <v>2.7</v>
      </c>
      <c r="K13">
        <v>4</v>
      </c>
      <c r="M13">
        <v>12000</v>
      </c>
      <c r="N13">
        <v>8000</v>
      </c>
      <c r="O13">
        <v>400</v>
      </c>
      <c r="Q13">
        <v>750</v>
      </c>
      <c r="U13">
        <v>380</v>
      </c>
      <c r="V13">
        <v>460</v>
      </c>
    </row>
    <row r="14" spans="1:22" x14ac:dyDescent="0.2">
      <c r="A14" t="s">
        <v>4</v>
      </c>
      <c r="B14" t="s">
        <v>21</v>
      </c>
      <c r="C14" t="s">
        <v>48</v>
      </c>
      <c r="E14" t="s">
        <v>48</v>
      </c>
      <c r="F14">
        <v>35</v>
      </c>
      <c r="G14">
        <v>22.5</v>
      </c>
      <c r="H14">
        <v>0.4</v>
      </c>
      <c r="I14">
        <v>25</v>
      </c>
      <c r="J14">
        <v>2.7</v>
      </c>
      <c r="K14">
        <v>4</v>
      </c>
      <c r="M14">
        <v>13000</v>
      </c>
      <c r="N14">
        <v>8700</v>
      </c>
      <c r="O14">
        <v>430</v>
      </c>
      <c r="Q14">
        <v>810</v>
      </c>
      <c r="U14">
        <v>390</v>
      </c>
      <c r="V14">
        <v>470</v>
      </c>
    </row>
    <row r="15" spans="1:22" x14ac:dyDescent="0.2">
      <c r="A15" t="s">
        <v>4</v>
      </c>
      <c r="B15" t="s">
        <v>21</v>
      </c>
      <c r="C15" t="s">
        <v>49</v>
      </c>
      <c r="E15" t="s">
        <v>49</v>
      </c>
      <c r="F15">
        <v>40</v>
      </c>
      <c r="G15">
        <v>26</v>
      </c>
      <c r="H15">
        <v>0.4</v>
      </c>
      <c r="I15">
        <v>27</v>
      </c>
      <c r="J15">
        <v>2.8</v>
      </c>
      <c r="K15">
        <v>4</v>
      </c>
      <c r="M15">
        <v>14000</v>
      </c>
      <c r="N15">
        <v>9400</v>
      </c>
      <c r="O15">
        <v>470</v>
      </c>
      <c r="Q15">
        <v>880</v>
      </c>
      <c r="U15">
        <v>400</v>
      </c>
      <c r="V15">
        <v>480</v>
      </c>
    </row>
    <row r="16" spans="1:22" x14ac:dyDescent="0.2">
      <c r="A16" t="s">
        <v>4</v>
      </c>
      <c r="B16" t="s">
        <v>21</v>
      </c>
      <c r="C16" t="s">
        <v>50</v>
      </c>
      <c r="E16" t="s">
        <v>50</v>
      </c>
      <c r="F16">
        <v>45</v>
      </c>
      <c r="G16">
        <v>30</v>
      </c>
      <c r="H16">
        <v>0.4</v>
      </c>
      <c r="I16">
        <v>29</v>
      </c>
      <c r="J16">
        <v>2.9</v>
      </c>
      <c r="K16">
        <v>4</v>
      </c>
      <c r="M16">
        <v>15000</v>
      </c>
      <c r="N16">
        <v>10100</v>
      </c>
      <c r="O16">
        <v>500</v>
      </c>
      <c r="Q16">
        <v>940</v>
      </c>
      <c r="U16">
        <v>410</v>
      </c>
      <c r="V16">
        <v>490</v>
      </c>
    </row>
    <row r="17" spans="1:22" x14ac:dyDescent="0.2">
      <c r="A17" t="s">
        <v>4</v>
      </c>
      <c r="B17" t="s">
        <v>21</v>
      </c>
      <c r="C17" t="s">
        <v>51</v>
      </c>
      <c r="E17" t="s">
        <v>51</v>
      </c>
      <c r="F17">
        <v>50</v>
      </c>
      <c r="G17">
        <v>33.5</v>
      </c>
      <c r="H17">
        <v>0.4</v>
      </c>
      <c r="I17">
        <v>30</v>
      </c>
      <c r="J17">
        <v>3</v>
      </c>
      <c r="K17">
        <v>4</v>
      </c>
      <c r="M17">
        <v>16000</v>
      </c>
      <c r="N17">
        <v>10700</v>
      </c>
      <c r="O17">
        <v>530</v>
      </c>
      <c r="Q17">
        <v>1000</v>
      </c>
      <c r="U17">
        <v>430</v>
      </c>
      <c r="V17">
        <v>520</v>
      </c>
    </row>
    <row r="18" spans="1:22" x14ac:dyDescent="0.2">
      <c r="A18" t="s">
        <v>5</v>
      </c>
      <c r="B18" t="s">
        <v>22</v>
      </c>
      <c r="C18" t="s">
        <v>52</v>
      </c>
      <c r="E18" t="s">
        <v>52</v>
      </c>
      <c r="F18">
        <v>18</v>
      </c>
      <c r="G18">
        <v>11</v>
      </c>
      <c r="H18">
        <v>0.6</v>
      </c>
      <c r="I18">
        <v>18</v>
      </c>
      <c r="J18">
        <v>4.8</v>
      </c>
      <c r="K18">
        <v>3.5</v>
      </c>
      <c r="M18">
        <v>9500</v>
      </c>
      <c r="N18">
        <v>8000</v>
      </c>
      <c r="O18">
        <v>630</v>
      </c>
      <c r="Q18">
        <v>590</v>
      </c>
      <c r="U18">
        <v>475</v>
      </c>
      <c r="V18">
        <v>570</v>
      </c>
    </row>
    <row r="19" spans="1:22" x14ac:dyDescent="0.2">
      <c r="A19" t="s">
        <v>5</v>
      </c>
      <c r="B19" t="s">
        <v>22</v>
      </c>
      <c r="C19" t="s">
        <v>53</v>
      </c>
      <c r="E19" t="s">
        <v>53</v>
      </c>
      <c r="F19">
        <v>24</v>
      </c>
      <c r="G19">
        <v>14</v>
      </c>
      <c r="H19">
        <v>0.6</v>
      </c>
      <c r="I19">
        <v>21</v>
      </c>
      <c r="J19">
        <v>4.9000000000000004</v>
      </c>
      <c r="K19">
        <v>3.7</v>
      </c>
      <c r="M19">
        <v>10000</v>
      </c>
      <c r="N19">
        <v>8400</v>
      </c>
      <c r="O19">
        <v>670</v>
      </c>
      <c r="Q19">
        <v>630</v>
      </c>
      <c r="U19">
        <v>485</v>
      </c>
      <c r="V19">
        <v>580</v>
      </c>
    </row>
    <row r="20" spans="1:22" x14ac:dyDescent="0.2">
      <c r="A20" t="s">
        <v>5</v>
      </c>
      <c r="B20" t="s">
        <v>22</v>
      </c>
      <c r="C20" t="s">
        <v>54</v>
      </c>
      <c r="E20" t="s">
        <v>54</v>
      </c>
      <c r="F20">
        <v>27</v>
      </c>
      <c r="G20">
        <v>16</v>
      </c>
      <c r="H20">
        <v>0.6</v>
      </c>
      <c r="I20">
        <v>22</v>
      </c>
      <c r="J20">
        <v>5.0999999999999996</v>
      </c>
      <c r="K20">
        <v>3.8</v>
      </c>
      <c r="M20">
        <v>10500</v>
      </c>
      <c r="N20">
        <v>8800</v>
      </c>
      <c r="O20">
        <v>700</v>
      </c>
      <c r="Q20">
        <v>660</v>
      </c>
      <c r="U20">
        <v>510</v>
      </c>
      <c r="V20">
        <v>610</v>
      </c>
    </row>
    <row r="21" spans="1:22" x14ac:dyDescent="0.2">
      <c r="A21" t="s">
        <v>5</v>
      </c>
      <c r="B21" t="s">
        <v>22</v>
      </c>
      <c r="C21" t="s">
        <v>55</v>
      </c>
      <c r="E21" t="s">
        <v>55</v>
      </c>
      <c r="F21">
        <v>30</v>
      </c>
      <c r="G21">
        <v>18</v>
      </c>
      <c r="H21">
        <v>0.6</v>
      </c>
      <c r="I21">
        <v>24</v>
      </c>
      <c r="J21">
        <v>5.3</v>
      </c>
      <c r="K21">
        <v>3.9</v>
      </c>
      <c r="M21">
        <v>11000</v>
      </c>
      <c r="N21">
        <v>9200</v>
      </c>
      <c r="O21">
        <v>730</v>
      </c>
      <c r="Q21">
        <v>690</v>
      </c>
      <c r="U21">
        <v>530</v>
      </c>
      <c r="V21">
        <v>640</v>
      </c>
    </row>
    <row r="22" spans="1:22" x14ac:dyDescent="0.2">
      <c r="A22" t="s">
        <v>5</v>
      </c>
      <c r="B22" t="s">
        <v>22</v>
      </c>
      <c r="C22" t="s">
        <v>56</v>
      </c>
      <c r="E22" t="s">
        <v>56</v>
      </c>
      <c r="F22">
        <v>35</v>
      </c>
      <c r="G22">
        <v>21</v>
      </c>
      <c r="H22">
        <v>0.6</v>
      </c>
      <c r="I22">
        <v>25</v>
      </c>
      <c r="J22">
        <v>5.4</v>
      </c>
      <c r="K22">
        <v>4.0999999999999996</v>
      </c>
      <c r="M22">
        <v>12000</v>
      </c>
      <c r="N22">
        <v>10100</v>
      </c>
      <c r="O22">
        <v>800</v>
      </c>
      <c r="Q22">
        <v>750</v>
      </c>
      <c r="U22">
        <v>540</v>
      </c>
      <c r="V22">
        <v>650</v>
      </c>
    </row>
    <row r="23" spans="1:22" x14ac:dyDescent="0.2">
      <c r="A23" t="s">
        <v>5</v>
      </c>
      <c r="B23" t="s">
        <v>22</v>
      </c>
      <c r="C23" t="s">
        <v>57</v>
      </c>
      <c r="E23" t="s">
        <v>57</v>
      </c>
      <c r="F23">
        <v>40</v>
      </c>
      <c r="G23">
        <v>24</v>
      </c>
      <c r="H23">
        <v>0.6</v>
      </c>
      <c r="I23">
        <v>27</v>
      </c>
      <c r="J23">
        <v>5.5</v>
      </c>
      <c r="K23">
        <v>4.2</v>
      </c>
      <c r="M23">
        <v>13000</v>
      </c>
      <c r="N23">
        <v>10900</v>
      </c>
      <c r="O23">
        <v>870</v>
      </c>
      <c r="Q23">
        <v>810</v>
      </c>
      <c r="U23">
        <v>550</v>
      </c>
      <c r="V23">
        <v>660</v>
      </c>
    </row>
    <row r="24" spans="1:22" x14ac:dyDescent="0.2">
      <c r="A24" t="s">
        <v>5</v>
      </c>
      <c r="B24" t="s">
        <v>22</v>
      </c>
      <c r="C24" t="s">
        <v>58</v>
      </c>
      <c r="E24" t="s">
        <v>58</v>
      </c>
      <c r="F24">
        <v>45</v>
      </c>
      <c r="G24">
        <v>27</v>
      </c>
      <c r="H24">
        <v>0.6</v>
      </c>
      <c r="I24">
        <v>29</v>
      </c>
      <c r="J24">
        <v>5.8</v>
      </c>
      <c r="K24">
        <v>4.4000000000000004</v>
      </c>
      <c r="M24">
        <v>13500</v>
      </c>
      <c r="N24">
        <v>11300</v>
      </c>
      <c r="O24">
        <v>900</v>
      </c>
      <c r="Q24">
        <v>840</v>
      </c>
      <c r="U24">
        <v>580</v>
      </c>
      <c r="V24">
        <v>700</v>
      </c>
    </row>
    <row r="25" spans="1:22" x14ac:dyDescent="0.2">
      <c r="A25" t="s">
        <v>5</v>
      </c>
      <c r="B25" t="s">
        <v>22</v>
      </c>
      <c r="C25" t="s">
        <v>59</v>
      </c>
      <c r="E25" t="s">
        <v>59</v>
      </c>
      <c r="F25">
        <v>50</v>
      </c>
      <c r="G25">
        <v>30</v>
      </c>
      <c r="H25">
        <v>0.6</v>
      </c>
      <c r="I25">
        <v>30</v>
      </c>
      <c r="J25">
        <v>6.2</v>
      </c>
      <c r="K25">
        <v>4.5</v>
      </c>
      <c r="M25">
        <v>14000</v>
      </c>
      <c r="N25">
        <v>11800</v>
      </c>
      <c r="O25">
        <v>930</v>
      </c>
      <c r="Q25">
        <v>880</v>
      </c>
      <c r="U25">
        <v>620</v>
      </c>
      <c r="V25">
        <v>740</v>
      </c>
    </row>
    <row r="26" spans="1:22" x14ac:dyDescent="0.2">
      <c r="A26" t="s">
        <v>5</v>
      </c>
      <c r="B26" t="s">
        <v>22</v>
      </c>
      <c r="C26" t="s">
        <v>60</v>
      </c>
      <c r="E26" t="s">
        <v>60</v>
      </c>
      <c r="F26">
        <v>55</v>
      </c>
      <c r="G26">
        <v>33</v>
      </c>
      <c r="H26">
        <v>0.6</v>
      </c>
      <c r="I26">
        <v>32</v>
      </c>
      <c r="J26">
        <v>6.6</v>
      </c>
      <c r="K26">
        <v>4.7</v>
      </c>
      <c r="M26">
        <v>15500</v>
      </c>
      <c r="N26">
        <v>13000</v>
      </c>
      <c r="O26">
        <v>1030</v>
      </c>
      <c r="Q26">
        <v>970</v>
      </c>
      <c r="U26">
        <v>660</v>
      </c>
      <c r="V26">
        <v>790</v>
      </c>
    </row>
    <row r="27" spans="1:22" x14ac:dyDescent="0.2">
      <c r="A27" t="s">
        <v>5</v>
      </c>
      <c r="B27" t="s">
        <v>22</v>
      </c>
      <c r="C27" t="s">
        <v>61</v>
      </c>
      <c r="E27" t="s">
        <v>61</v>
      </c>
      <c r="F27">
        <v>60</v>
      </c>
      <c r="G27">
        <v>36</v>
      </c>
      <c r="H27">
        <v>0.6</v>
      </c>
      <c r="I27">
        <v>33</v>
      </c>
      <c r="J27">
        <v>10.5</v>
      </c>
      <c r="K27">
        <v>4.8</v>
      </c>
      <c r="M27">
        <v>17000</v>
      </c>
      <c r="N27">
        <v>14300</v>
      </c>
      <c r="O27">
        <v>1130</v>
      </c>
      <c r="Q27">
        <v>1060</v>
      </c>
      <c r="U27">
        <v>700</v>
      </c>
      <c r="V27">
        <v>840</v>
      </c>
    </row>
    <row r="28" spans="1:22" x14ac:dyDescent="0.2">
      <c r="A28" t="s">
        <v>5</v>
      </c>
      <c r="B28" t="s">
        <v>22</v>
      </c>
      <c r="C28" t="s">
        <v>62</v>
      </c>
      <c r="E28" t="s">
        <v>62</v>
      </c>
      <c r="F28">
        <v>65</v>
      </c>
      <c r="G28">
        <v>39</v>
      </c>
      <c r="H28">
        <v>0.6</v>
      </c>
      <c r="I28">
        <v>35</v>
      </c>
      <c r="J28">
        <v>11.3</v>
      </c>
      <c r="K28">
        <v>5</v>
      </c>
      <c r="M28">
        <v>18500</v>
      </c>
      <c r="N28">
        <v>15500</v>
      </c>
      <c r="O28">
        <v>1230</v>
      </c>
      <c r="Q28">
        <v>1160</v>
      </c>
      <c r="U28">
        <v>750</v>
      </c>
      <c r="V28">
        <v>900</v>
      </c>
    </row>
    <row r="29" spans="1:22" x14ac:dyDescent="0.2">
      <c r="A29" t="s">
        <v>5</v>
      </c>
      <c r="B29" t="s">
        <v>22</v>
      </c>
      <c r="C29" t="s">
        <v>63</v>
      </c>
      <c r="E29" t="s">
        <v>63</v>
      </c>
      <c r="F29">
        <v>70</v>
      </c>
      <c r="G29">
        <v>42</v>
      </c>
      <c r="H29">
        <v>0.6</v>
      </c>
      <c r="I29">
        <v>36</v>
      </c>
      <c r="J29">
        <v>12</v>
      </c>
      <c r="K29">
        <v>5</v>
      </c>
      <c r="M29">
        <v>20000</v>
      </c>
      <c r="N29">
        <v>16800</v>
      </c>
      <c r="O29">
        <v>1330</v>
      </c>
      <c r="Q29">
        <v>1250</v>
      </c>
      <c r="U29">
        <v>800</v>
      </c>
      <c r="V29">
        <v>960</v>
      </c>
    </row>
    <row r="30" spans="1:22" x14ac:dyDescent="0.2">
      <c r="A30" t="s">
        <v>5</v>
      </c>
      <c r="B30" t="s">
        <v>22</v>
      </c>
      <c r="C30" t="s">
        <v>64</v>
      </c>
      <c r="E30" t="s">
        <v>64</v>
      </c>
      <c r="F30">
        <v>75</v>
      </c>
      <c r="G30">
        <v>45</v>
      </c>
      <c r="H30">
        <v>0.6</v>
      </c>
      <c r="I30">
        <v>37</v>
      </c>
      <c r="J30">
        <v>12.8</v>
      </c>
      <c r="K30">
        <v>5</v>
      </c>
      <c r="M30">
        <v>22000</v>
      </c>
      <c r="N30">
        <v>18500</v>
      </c>
      <c r="O30">
        <v>1470</v>
      </c>
      <c r="Q30">
        <v>1380</v>
      </c>
      <c r="U30">
        <v>850</v>
      </c>
      <c r="V30">
        <v>1020</v>
      </c>
    </row>
    <row r="31" spans="1:22" x14ac:dyDescent="0.2">
      <c r="A31" t="s">
        <v>5</v>
      </c>
      <c r="B31" t="s">
        <v>22</v>
      </c>
      <c r="C31" t="s">
        <v>65</v>
      </c>
      <c r="E31" t="s">
        <v>65</v>
      </c>
      <c r="F31">
        <v>80</v>
      </c>
      <c r="G31">
        <v>48</v>
      </c>
      <c r="H31">
        <v>0.6</v>
      </c>
      <c r="I31">
        <v>38</v>
      </c>
      <c r="J31">
        <v>13.5</v>
      </c>
      <c r="K31">
        <v>5</v>
      </c>
      <c r="M31">
        <v>24000</v>
      </c>
      <c r="N31">
        <v>20200</v>
      </c>
      <c r="O31">
        <v>1600</v>
      </c>
      <c r="Q31">
        <v>1500</v>
      </c>
      <c r="U31">
        <v>900</v>
      </c>
      <c r="V31">
        <v>1080</v>
      </c>
    </row>
    <row r="32" spans="1:22" x14ac:dyDescent="0.2">
      <c r="A32" t="s">
        <v>6</v>
      </c>
      <c r="B32" t="s">
        <v>23</v>
      </c>
      <c r="C32" t="s">
        <v>66</v>
      </c>
      <c r="E32" t="s">
        <v>66</v>
      </c>
      <c r="F32">
        <v>20</v>
      </c>
      <c r="G32">
        <v>15</v>
      </c>
      <c r="H32">
        <v>0.5</v>
      </c>
      <c r="I32">
        <v>18.5</v>
      </c>
      <c r="J32">
        <v>2.5</v>
      </c>
      <c r="K32">
        <v>3.5</v>
      </c>
      <c r="L32">
        <v>1.2</v>
      </c>
      <c r="M32">
        <v>10400</v>
      </c>
      <c r="N32">
        <v>8600</v>
      </c>
      <c r="O32">
        <v>300</v>
      </c>
      <c r="P32">
        <v>250</v>
      </c>
      <c r="Q32">
        <v>650</v>
      </c>
      <c r="R32">
        <v>540</v>
      </c>
      <c r="S32">
        <v>65</v>
      </c>
      <c r="T32">
        <v>54</v>
      </c>
      <c r="U32">
        <v>355</v>
      </c>
      <c r="V32">
        <v>390</v>
      </c>
    </row>
    <row r="33" spans="1:22" x14ac:dyDescent="0.2">
      <c r="A33" t="s">
        <v>6</v>
      </c>
      <c r="B33" t="s">
        <v>23</v>
      </c>
      <c r="C33" t="s">
        <v>67</v>
      </c>
      <c r="E33" t="s">
        <v>67</v>
      </c>
      <c r="F33">
        <v>22</v>
      </c>
      <c r="G33">
        <v>16</v>
      </c>
      <c r="H33">
        <v>0.5</v>
      </c>
      <c r="I33">
        <v>20</v>
      </c>
      <c r="J33">
        <v>2.5</v>
      </c>
      <c r="K33">
        <v>3.5</v>
      </c>
      <c r="L33">
        <v>1.2</v>
      </c>
      <c r="M33">
        <v>10400</v>
      </c>
      <c r="N33">
        <v>8600</v>
      </c>
      <c r="O33">
        <v>300</v>
      </c>
      <c r="P33">
        <v>250</v>
      </c>
      <c r="Q33">
        <v>650</v>
      </c>
      <c r="R33">
        <v>540</v>
      </c>
      <c r="S33">
        <v>65</v>
      </c>
      <c r="T33">
        <v>54</v>
      </c>
      <c r="U33">
        <v>355</v>
      </c>
      <c r="V33">
        <v>390</v>
      </c>
    </row>
    <row r="34" spans="1:22" x14ac:dyDescent="0.2">
      <c r="A34" t="s">
        <v>6</v>
      </c>
      <c r="B34" t="s">
        <v>23</v>
      </c>
      <c r="C34" t="s">
        <v>68</v>
      </c>
      <c r="E34" t="s">
        <v>68</v>
      </c>
      <c r="F34">
        <v>24</v>
      </c>
      <c r="G34">
        <v>17</v>
      </c>
      <c r="H34">
        <v>0.5</v>
      </c>
      <c r="I34">
        <v>21.5</v>
      </c>
      <c r="J34">
        <v>2.5</v>
      </c>
      <c r="K34">
        <v>3.5</v>
      </c>
      <c r="L34">
        <v>1.2</v>
      </c>
      <c r="M34">
        <v>11000</v>
      </c>
      <c r="N34">
        <v>9100</v>
      </c>
      <c r="O34">
        <v>300</v>
      </c>
      <c r="P34">
        <v>250</v>
      </c>
      <c r="Q34">
        <v>650</v>
      </c>
      <c r="R34">
        <v>540</v>
      </c>
      <c r="S34">
        <v>65</v>
      </c>
      <c r="T34">
        <v>54</v>
      </c>
      <c r="U34">
        <v>365</v>
      </c>
      <c r="V34">
        <v>400</v>
      </c>
    </row>
    <row r="35" spans="1:22" x14ac:dyDescent="0.2">
      <c r="A35" t="s">
        <v>6</v>
      </c>
      <c r="B35" t="s">
        <v>23</v>
      </c>
      <c r="C35" t="s">
        <v>69</v>
      </c>
      <c r="E35" t="s">
        <v>69</v>
      </c>
      <c r="F35">
        <v>26</v>
      </c>
      <c r="G35">
        <v>19</v>
      </c>
      <c r="H35">
        <v>0.5</v>
      </c>
      <c r="I35">
        <v>23.5</v>
      </c>
      <c r="J35">
        <v>2.5</v>
      </c>
      <c r="K35">
        <v>3.5</v>
      </c>
      <c r="L35">
        <v>1.2</v>
      </c>
      <c r="M35">
        <v>12000</v>
      </c>
      <c r="N35">
        <v>10000</v>
      </c>
      <c r="O35">
        <v>300</v>
      </c>
      <c r="P35">
        <v>250</v>
      </c>
      <c r="Q35">
        <v>650</v>
      </c>
      <c r="R35">
        <v>540</v>
      </c>
      <c r="S35">
        <v>65</v>
      </c>
      <c r="T35">
        <v>54</v>
      </c>
      <c r="U35">
        <v>385</v>
      </c>
      <c r="V35">
        <v>420</v>
      </c>
    </row>
    <row r="36" spans="1:22" x14ac:dyDescent="0.2">
      <c r="A36" t="s">
        <v>6</v>
      </c>
      <c r="B36" t="s">
        <v>23</v>
      </c>
      <c r="C36" t="s">
        <v>70</v>
      </c>
      <c r="E36" t="s">
        <v>70</v>
      </c>
      <c r="F36">
        <v>28</v>
      </c>
      <c r="G36">
        <v>19.5</v>
      </c>
      <c r="H36">
        <v>0.5</v>
      </c>
      <c r="I36">
        <v>24</v>
      </c>
      <c r="J36">
        <v>2.5</v>
      </c>
      <c r="K36">
        <v>3.5</v>
      </c>
      <c r="L36">
        <v>1.2</v>
      </c>
      <c r="M36">
        <v>12500</v>
      </c>
      <c r="N36">
        <v>10400</v>
      </c>
      <c r="O36">
        <v>300</v>
      </c>
      <c r="P36">
        <v>250</v>
      </c>
      <c r="Q36">
        <v>650</v>
      </c>
      <c r="R36">
        <v>540</v>
      </c>
      <c r="S36">
        <v>65</v>
      </c>
      <c r="T36">
        <v>54</v>
      </c>
      <c r="U36">
        <v>390</v>
      </c>
      <c r="V36">
        <v>420</v>
      </c>
    </row>
    <row r="37" spans="1:22" x14ac:dyDescent="0.2">
      <c r="A37" t="s">
        <v>6</v>
      </c>
      <c r="B37" t="s">
        <v>23</v>
      </c>
      <c r="C37" t="s">
        <v>71</v>
      </c>
      <c r="E37" t="s">
        <v>71</v>
      </c>
      <c r="F37">
        <v>30</v>
      </c>
      <c r="G37">
        <v>19.5</v>
      </c>
      <c r="H37">
        <v>0.5</v>
      </c>
      <c r="I37">
        <v>24.5</v>
      </c>
      <c r="J37">
        <v>2.5</v>
      </c>
      <c r="K37">
        <v>3.5</v>
      </c>
      <c r="L37">
        <v>1.2</v>
      </c>
      <c r="M37">
        <v>13000</v>
      </c>
      <c r="N37">
        <v>10800</v>
      </c>
      <c r="O37">
        <v>300</v>
      </c>
      <c r="P37">
        <v>250</v>
      </c>
      <c r="Q37">
        <v>650</v>
      </c>
      <c r="R37">
        <v>540</v>
      </c>
      <c r="S37">
        <v>65</v>
      </c>
      <c r="T37">
        <v>54</v>
      </c>
      <c r="U37">
        <v>390</v>
      </c>
      <c r="V37">
        <v>430</v>
      </c>
    </row>
    <row r="38" spans="1:22" x14ac:dyDescent="0.2">
      <c r="A38" t="s">
        <v>6</v>
      </c>
      <c r="B38" t="s">
        <v>23</v>
      </c>
      <c r="C38" t="s">
        <v>72</v>
      </c>
      <c r="E38" t="s">
        <v>72</v>
      </c>
      <c r="F38">
        <v>32</v>
      </c>
      <c r="G38">
        <v>19.5</v>
      </c>
      <c r="H38">
        <v>0.5</v>
      </c>
      <c r="I38">
        <v>24.5</v>
      </c>
      <c r="J38">
        <v>2.5</v>
      </c>
      <c r="K38">
        <v>3.5</v>
      </c>
      <c r="L38">
        <v>1.2</v>
      </c>
      <c r="M38">
        <v>13500</v>
      </c>
      <c r="N38">
        <v>11200</v>
      </c>
      <c r="O38">
        <v>300</v>
      </c>
      <c r="P38">
        <v>250</v>
      </c>
      <c r="Q38">
        <v>650</v>
      </c>
      <c r="R38">
        <v>540</v>
      </c>
      <c r="S38">
        <v>65</v>
      </c>
      <c r="T38">
        <v>54</v>
      </c>
      <c r="U38">
        <v>400</v>
      </c>
      <c r="V38">
        <v>440</v>
      </c>
    </row>
    <row r="39" spans="1:22" x14ac:dyDescent="0.2">
      <c r="A39" t="s">
        <v>6</v>
      </c>
      <c r="B39" t="s">
        <v>24</v>
      </c>
      <c r="C39" t="s">
        <v>73</v>
      </c>
      <c r="E39" t="s">
        <v>73</v>
      </c>
      <c r="F39">
        <v>20</v>
      </c>
      <c r="G39">
        <v>16</v>
      </c>
      <c r="H39">
        <v>0.5</v>
      </c>
      <c r="I39">
        <v>20</v>
      </c>
      <c r="J39">
        <v>2.5</v>
      </c>
      <c r="K39">
        <v>3.5</v>
      </c>
      <c r="L39">
        <v>1.2</v>
      </c>
      <c r="M39">
        <v>8400</v>
      </c>
      <c r="N39">
        <v>7000</v>
      </c>
      <c r="O39">
        <v>300</v>
      </c>
      <c r="P39">
        <v>250</v>
      </c>
      <c r="Q39">
        <v>650</v>
      </c>
      <c r="R39">
        <v>540</v>
      </c>
      <c r="S39">
        <v>65</v>
      </c>
      <c r="T39">
        <v>54</v>
      </c>
      <c r="U39">
        <v>340</v>
      </c>
      <c r="V39">
        <v>370</v>
      </c>
    </row>
    <row r="40" spans="1:22" x14ac:dyDescent="0.2">
      <c r="A40" t="s">
        <v>6</v>
      </c>
      <c r="B40" t="s">
        <v>24</v>
      </c>
      <c r="C40" t="s">
        <v>74</v>
      </c>
      <c r="E40" t="s">
        <v>74</v>
      </c>
      <c r="F40">
        <v>22</v>
      </c>
      <c r="G40">
        <v>17.600000000000001</v>
      </c>
      <c r="H40">
        <v>0.5</v>
      </c>
      <c r="I40">
        <v>22</v>
      </c>
      <c r="J40">
        <v>2.5</v>
      </c>
      <c r="K40">
        <v>3.5</v>
      </c>
      <c r="L40">
        <v>1.2</v>
      </c>
      <c r="M40">
        <v>10500</v>
      </c>
      <c r="N40">
        <v>8800</v>
      </c>
      <c r="O40">
        <v>300</v>
      </c>
      <c r="P40">
        <v>250</v>
      </c>
      <c r="Q40">
        <v>650</v>
      </c>
      <c r="R40">
        <v>540</v>
      </c>
      <c r="S40">
        <v>65</v>
      </c>
      <c r="T40">
        <v>54</v>
      </c>
      <c r="U40">
        <v>370</v>
      </c>
      <c r="V40">
        <v>410</v>
      </c>
    </row>
    <row r="41" spans="1:22" x14ac:dyDescent="0.2">
      <c r="A41" t="s">
        <v>6</v>
      </c>
      <c r="B41" t="s">
        <v>24</v>
      </c>
      <c r="C41" t="s">
        <v>75</v>
      </c>
      <c r="E41" t="s">
        <v>75</v>
      </c>
      <c r="F41">
        <v>24</v>
      </c>
      <c r="G41">
        <v>19.2</v>
      </c>
      <c r="H41">
        <v>0.5</v>
      </c>
      <c r="I41">
        <v>24</v>
      </c>
      <c r="J41">
        <v>2.5</v>
      </c>
      <c r="K41">
        <v>3.5</v>
      </c>
      <c r="L41">
        <v>1.2</v>
      </c>
      <c r="M41">
        <v>11500</v>
      </c>
      <c r="N41">
        <v>9600</v>
      </c>
      <c r="O41">
        <v>300</v>
      </c>
      <c r="P41">
        <v>250</v>
      </c>
      <c r="Q41">
        <v>650</v>
      </c>
      <c r="R41">
        <v>540</v>
      </c>
      <c r="S41">
        <v>65</v>
      </c>
      <c r="T41">
        <v>54</v>
      </c>
      <c r="U41">
        <v>385</v>
      </c>
      <c r="V41">
        <v>420</v>
      </c>
    </row>
    <row r="42" spans="1:22" x14ac:dyDescent="0.2">
      <c r="A42" t="s">
        <v>6</v>
      </c>
      <c r="B42" t="s">
        <v>24</v>
      </c>
      <c r="C42" t="s">
        <v>76</v>
      </c>
      <c r="E42" t="s">
        <v>76</v>
      </c>
      <c r="F42">
        <v>26</v>
      </c>
      <c r="G42">
        <v>20.8</v>
      </c>
      <c r="H42">
        <v>0.5</v>
      </c>
      <c r="I42">
        <v>26</v>
      </c>
      <c r="J42">
        <v>2.5</v>
      </c>
      <c r="K42">
        <v>3.5</v>
      </c>
      <c r="L42">
        <v>1.2</v>
      </c>
      <c r="M42">
        <v>12100</v>
      </c>
      <c r="N42">
        <v>10100</v>
      </c>
      <c r="O42">
        <v>300</v>
      </c>
      <c r="P42">
        <v>250</v>
      </c>
      <c r="Q42">
        <v>650</v>
      </c>
      <c r="R42">
        <v>540</v>
      </c>
      <c r="S42">
        <v>65</v>
      </c>
      <c r="T42">
        <v>54</v>
      </c>
      <c r="U42">
        <v>405</v>
      </c>
      <c r="V42">
        <v>445</v>
      </c>
    </row>
    <row r="43" spans="1:22" x14ac:dyDescent="0.2">
      <c r="A43" t="s">
        <v>6</v>
      </c>
      <c r="B43" t="s">
        <v>24</v>
      </c>
      <c r="C43" t="s">
        <v>77</v>
      </c>
      <c r="E43" t="s">
        <v>77</v>
      </c>
      <c r="F43">
        <v>28</v>
      </c>
      <c r="G43">
        <v>22.3</v>
      </c>
      <c r="H43">
        <v>0.5</v>
      </c>
      <c r="I43">
        <v>28</v>
      </c>
      <c r="J43">
        <v>2.5</v>
      </c>
      <c r="K43">
        <v>3.5</v>
      </c>
      <c r="L43">
        <v>1.2</v>
      </c>
      <c r="M43">
        <v>12600</v>
      </c>
      <c r="N43">
        <v>10500</v>
      </c>
      <c r="O43">
        <v>300</v>
      </c>
      <c r="P43">
        <v>250</v>
      </c>
      <c r="Q43">
        <v>650</v>
      </c>
      <c r="R43">
        <v>540</v>
      </c>
      <c r="S43">
        <v>65</v>
      </c>
      <c r="T43">
        <v>54</v>
      </c>
      <c r="U43">
        <v>425</v>
      </c>
      <c r="V43">
        <v>460</v>
      </c>
    </row>
    <row r="44" spans="1:22" x14ac:dyDescent="0.2">
      <c r="A44" t="s">
        <v>6</v>
      </c>
      <c r="B44" t="s">
        <v>24</v>
      </c>
      <c r="C44" t="s">
        <v>78</v>
      </c>
      <c r="E44" t="s">
        <v>78</v>
      </c>
      <c r="F44">
        <v>30</v>
      </c>
      <c r="G44">
        <v>24</v>
      </c>
      <c r="H44">
        <v>0.5</v>
      </c>
      <c r="I44">
        <v>30</v>
      </c>
      <c r="J44">
        <v>2.5</v>
      </c>
      <c r="K44">
        <v>3.5</v>
      </c>
      <c r="L44">
        <v>1.2</v>
      </c>
      <c r="M44">
        <v>13600</v>
      </c>
      <c r="N44">
        <v>11300</v>
      </c>
      <c r="O44">
        <v>300</v>
      </c>
      <c r="P44">
        <v>250</v>
      </c>
      <c r="Q44">
        <v>650</v>
      </c>
      <c r="R44">
        <v>540</v>
      </c>
      <c r="S44">
        <v>65</v>
      </c>
      <c r="T44">
        <v>54</v>
      </c>
      <c r="U44">
        <v>430</v>
      </c>
      <c r="V44">
        <v>480</v>
      </c>
    </row>
    <row r="45" spans="1:22" x14ac:dyDescent="0.2">
      <c r="A45" t="s">
        <v>6</v>
      </c>
      <c r="B45" t="s">
        <v>24</v>
      </c>
      <c r="C45" t="s">
        <v>79</v>
      </c>
      <c r="E45" t="s">
        <v>79</v>
      </c>
      <c r="F45">
        <v>32</v>
      </c>
      <c r="G45">
        <v>25.6</v>
      </c>
      <c r="H45">
        <v>0.5</v>
      </c>
      <c r="I45">
        <v>32</v>
      </c>
      <c r="J45">
        <v>2.5</v>
      </c>
      <c r="K45">
        <v>3.5</v>
      </c>
      <c r="L45">
        <v>1.2</v>
      </c>
      <c r="M45">
        <v>14200</v>
      </c>
      <c r="N45">
        <v>11800</v>
      </c>
      <c r="O45">
        <v>300</v>
      </c>
      <c r="P45">
        <v>250</v>
      </c>
      <c r="Q45">
        <v>650</v>
      </c>
      <c r="R45">
        <v>540</v>
      </c>
      <c r="S45">
        <v>65</v>
      </c>
      <c r="T45">
        <v>54</v>
      </c>
      <c r="U45">
        <v>440</v>
      </c>
      <c r="V45">
        <v>490</v>
      </c>
    </row>
    <row r="46" spans="1:22" x14ac:dyDescent="0.2">
      <c r="A46" t="s">
        <v>7</v>
      </c>
      <c r="B46" t="s">
        <v>25</v>
      </c>
      <c r="C46" t="s">
        <v>80</v>
      </c>
      <c r="E46" t="s">
        <v>80</v>
      </c>
      <c r="F46">
        <v>75</v>
      </c>
      <c r="G46">
        <v>60</v>
      </c>
      <c r="H46">
        <v>0.6</v>
      </c>
      <c r="I46">
        <v>49.5</v>
      </c>
      <c r="J46">
        <v>12.3</v>
      </c>
      <c r="K46">
        <v>4.5</v>
      </c>
      <c r="M46">
        <v>16800</v>
      </c>
      <c r="N46">
        <v>15300</v>
      </c>
      <c r="O46">
        <v>470</v>
      </c>
      <c r="P46">
        <v>400</v>
      </c>
      <c r="Q46">
        <v>850</v>
      </c>
      <c r="R46">
        <v>760</v>
      </c>
      <c r="U46">
        <v>730</v>
      </c>
      <c r="V46">
        <v>800</v>
      </c>
    </row>
    <row r="47" spans="1:22" x14ac:dyDescent="0.2">
      <c r="A47" t="s">
        <v>8</v>
      </c>
      <c r="B47" t="s">
        <v>26</v>
      </c>
      <c r="C47" t="s">
        <v>81</v>
      </c>
      <c r="D47" t="s">
        <v>155</v>
      </c>
      <c r="E47" t="s">
        <v>335</v>
      </c>
      <c r="F47">
        <v>80</v>
      </c>
      <c r="J47">
        <v>10</v>
      </c>
      <c r="K47">
        <v>8</v>
      </c>
      <c r="M47">
        <v>16800</v>
      </c>
      <c r="N47">
        <v>14900</v>
      </c>
      <c r="Q47">
        <v>850</v>
      </c>
      <c r="U47">
        <v>730</v>
      </c>
    </row>
    <row r="48" spans="1:22" x14ac:dyDescent="0.2">
      <c r="A48" t="s">
        <v>8</v>
      </c>
      <c r="B48" t="s">
        <v>26</v>
      </c>
      <c r="C48" t="s">
        <v>82</v>
      </c>
      <c r="D48" t="s">
        <v>155</v>
      </c>
      <c r="E48" t="s">
        <v>336</v>
      </c>
      <c r="F48">
        <v>70</v>
      </c>
      <c r="J48">
        <v>16</v>
      </c>
      <c r="K48">
        <v>3.8</v>
      </c>
      <c r="M48">
        <v>11800</v>
      </c>
      <c r="N48">
        <v>10900</v>
      </c>
      <c r="Q48">
        <v>430</v>
      </c>
      <c r="U48">
        <v>730</v>
      </c>
    </row>
    <row r="49" spans="1:22" x14ac:dyDescent="0.2">
      <c r="A49" t="s">
        <v>8</v>
      </c>
      <c r="B49" t="s">
        <v>26</v>
      </c>
      <c r="C49" t="s">
        <v>83</v>
      </c>
      <c r="D49" t="s">
        <v>155</v>
      </c>
      <c r="E49" t="s">
        <v>337</v>
      </c>
      <c r="F49">
        <v>81</v>
      </c>
      <c r="J49">
        <v>16</v>
      </c>
      <c r="K49">
        <v>3.8</v>
      </c>
      <c r="M49">
        <v>12800</v>
      </c>
      <c r="N49">
        <v>11800</v>
      </c>
      <c r="Q49">
        <v>430</v>
      </c>
      <c r="U49">
        <v>730</v>
      </c>
    </row>
    <row r="50" spans="1:22" x14ac:dyDescent="0.2">
      <c r="A50" t="s">
        <v>8</v>
      </c>
      <c r="B50" t="s">
        <v>26</v>
      </c>
      <c r="C50" t="s">
        <v>84</v>
      </c>
      <c r="D50" t="s">
        <v>156</v>
      </c>
      <c r="E50" t="s">
        <v>338</v>
      </c>
      <c r="F50">
        <v>75</v>
      </c>
      <c r="G50">
        <v>60</v>
      </c>
      <c r="H50">
        <v>1.5</v>
      </c>
      <c r="I50">
        <v>57.5</v>
      </c>
      <c r="J50">
        <v>14</v>
      </c>
      <c r="K50">
        <v>8</v>
      </c>
      <c r="M50">
        <v>16800</v>
      </c>
      <c r="N50">
        <v>14900</v>
      </c>
      <c r="Q50">
        <v>760</v>
      </c>
      <c r="U50">
        <v>730</v>
      </c>
    </row>
    <row r="51" spans="1:22" x14ac:dyDescent="0.2">
      <c r="A51" t="s">
        <v>8</v>
      </c>
      <c r="B51" t="s">
        <v>26</v>
      </c>
      <c r="C51" t="s">
        <v>82</v>
      </c>
      <c r="D51" t="s">
        <v>156</v>
      </c>
      <c r="E51" t="s">
        <v>339</v>
      </c>
      <c r="F51">
        <v>54</v>
      </c>
      <c r="G51">
        <v>46</v>
      </c>
      <c r="H51">
        <v>15</v>
      </c>
      <c r="I51">
        <v>57</v>
      </c>
      <c r="J51">
        <v>40</v>
      </c>
      <c r="K51">
        <v>7.8</v>
      </c>
      <c r="M51">
        <v>11800</v>
      </c>
      <c r="N51">
        <v>10900</v>
      </c>
      <c r="Q51">
        <v>820</v>
      </c>
      <c r="U51">
        <v>730</v>
      </c>
    </row>
    <row r="52" spans="1:22" x14ac:dyDescent="0.2">
      <c r="A52" t="s">
        <v>8</v>
      </c>
      <c r="B52" t="s">
        <v>26</v>
      </c>
      <c r="C52" t="s">
        <v>83</v>
      </c>
      <c r="D52" t="s">
        <v>156</v>
      </c>
      <c r="E52" t="s">
        <v>340</v>
      </c>
      <c r="F52">
        <v>59</v>
      </c>
      <c r="G52">
        <v>49</v>
      </c>
      <c r="H52">
        <v>8</v>
      </c>
      <c r="I52">
        <v>62</v>
      </c>
      <c r="J52">
        <v>22</v>
      </c>
      <c r="K52">
        <v>7.8</v>
      </c>
      <c r="M52">
        <v>12800</v>
      </c>
      <c r="N52">
        <v>11800</v>
      </c>
      <c r="Q52">
        <v>820</v>
      </c>
      <c r="U52">
        <v>730</v>
      </c>
    </row>
    <row r="53" spans="1:22" x14ac:dyDescent="0.2">
      <c r="A53" t="s">
        <v>9</v>
      </c>
      <c r="B53" t="s">
        <v>27</v>
      </c>
      <c r="C53" t="s">
        <v>85</v>
      </c>
      <c r="D53" t="s">
        <v>155</v>
      </c>
      <c r="E53" t="s">
        <v>341</v>
      </c>
      <c r="F53">
        <v>50</v>
      </c>
      <c r="J53">
        <v>1.8</v>
      </c>
      <c r="K53">
        <v>2.2999999999999998</v>
      </c>
      <c r="M53">
        <v>13800</v>
      </c>
      <c r="N53">
        <v>11600</v>
      </c>
      <c r="Q53">
        <v>600</v>
      </c>
      <c r="U53">
        <v>510</v>
      </c>
      <c r="V53">
        <v>480</v>
      </c>
    </row>
    <row r="54" spans="1:22" x14ac:dyDescent="0.2">
      <c r="A54" t="s">
        <v>9</v>
      </c>
      <c r="B54" t="s">
        <v>27</v>
      </c>
      <c r="C54" t="s">
        <v>86</v>
      </c>
      <c r="D54" t="s">
        <v>155</v>
      </c>
      <c r="E54" t="s">
        <v>342</v>
      </c>
      <c r="F54">
        <v>32</v>
      </c>
      <c r="J54">
        <v>2.2000000000000002</v>
      </c>
      <c r="K54">
        <v>1.3</v>
      </c>
      <c r="M54">
        <v>10000</v>
      </c>
      <c r="N54">
        <v>8300</v>
      </c>
      <c r="O54">
        <v>1200</v>
      </c>
      <c r="Q54">
        <v>60</v>
      </c>
      <c r="U54">
        <v>510</v>
      </c>
      <c r="V54">
        <v>480</v>
      </c>
    </row>
    <row r="55" spans="1:22" x14ac:dyDescent="0.2">
      <c r="A55" t="s">
        <v>9</v>
      </c>
      <c r="B55" t="s">
        <v>27</v>
      </c>
      <c r="C55" t="s">
        <v>87</v>
      </c>
      <c r="D55" t="s">
        <v>155</v>
      </c>
      <c r="E55" t="s">
        <v>343</v>
      </c>
      <c r="F55">
        <v>36</v>
      </c>
      <c r="J55">
        <v>2.2000000000000002</v>
      </c>
      <c r="K55">
        <v>1.3</v>
      </c>
      <c r="M55">
        <v>10500</v>
      </c>
      <c r="N55">
        <v>8800</v>
      </c>
      <c r="O55">
        <v>2000</v>
      </c>
      <c r="Q55">
        <v>120</v>
      </c>
      <c r="U55">
        <v>510</v>
      </c>
      <c r="V55">
        <v>480</v>
      </c>
    </row>
    <row r="56" spans="1:22" x14ac:dyDescent="0.2">
      <c r="A56" t="s">
        <v>9</v>
      </c>
      <c r="B56" t="s">
        <v>27</v>
      </c>
      <c r="C56" t="s">
        <v>88</v>
      </c>
      <c r="D56" t="s">
        <v>155</v>
      </c>
      <c r="E56" t="s">
        <v>344</v>
      </c>
      <c r="F56">
        <v>36</v>
      </c>
      <c r="K56">
        <v>1.3</v>
      </c>
      <c r="M56">
        <v>11700</v>
      </c>
      <c r="N56">
        <v>9800</v>
      </c>
      <c r="Q56">
        <v>120</v>
      </c>
      <c r="U56">
        <v>510</v>
      </c>
      <c r="V56">
        <v>480</v>
      </c>
    </row>
    <row r="57" spans="1:22" x14ac:dyDescent="0.2">
      <c r="A57" t="s">
        <v>9</v>
      </c>
      <c r="B57" t="s">
        <v>27</v>
      </c>
      <c r="C57" t="s">
        <v>89</v>
      </c>
      <c r="D57" t="s">
        <v>155</v>
      </c>
      <c r="E57" t="s">
        <v>345</v>
      </c>
      <c r="F57">
        <v>36</v>
      </c>
      <c r="K57">
        <v>1.3</v>
      </c>
      <c r="M57">
        <v>12300</v>
      </c>
      <c r="N57">
        <v>10300</v>
      </c>
      <c r="Q57">
        <v>120</v>
      </c>
      <c r="U57">
        <v>510</v>
      </c>
      <c r="V57">
        <v>480</v>
      </c>
    </row>
    <row r="58" spans="1:22" x14ac:dyDescent="0.2">
      <c r="A58" t="s">
        <v>9</v>
      </c>
      <c r="B58" t="s">
        <v>27</v>
      </c>
      <c r="C58" t="s">
        <v>85</v>
      </c>
      <c r="D58" t="s">
        <v>156</v>
      </c>
      <c r="E58" t="s">
        <v>346</v>
      </c>
      <c r="F58">
        <v>44</v>
      </c>
      <c r="G58">
        <v>35</v>
      </c>
      <c r="H58">
        <v>0.8</v>
      </c>
      <c r="I58">
        <v>35</v>
      </c>
      <c r="J58">
        <v>6</v>
      </c>
      <c r="K58">
        <v>4.0999999999999996</v>
      </c>
      <c r="M58">
        <v>13800</v>
      </c>
      <c r="N58">
        <v>11600</v>
      </c>
      <c r="Q58">
        <v>600</v>
      </c>
      <c r="U58">
        <v>510</v>
      </c>
      <c r="V58">
        <v>480</v>
      </c>
    </row>
    <row r="59" spans="1:22" x14ac:dyDescent="0.2">
      <c r="A59" t="s">
        <v>9</v>
      </c>
      <c r="B59" t="s">
        <v>27</v>
      </c>
      <c r="C59" t="s">
        <v>86</v>
      </c>
      <c r="D59" t="s">
        <v>156</v>
      </c>
      <c r="E59" t="s">
        <v>347</v>
      </c>
      <c r="F59">
        <v>28</v>
      </c>
      <c r="G59">
        <v>19</v>
      </c>
      <c r="H59">
        <v>6</v>
      </c>
      <c r="I59">
        <v>19</v>
      </c>
      <c r="J59">
        <v>9</v>
      </c>
      <c r="K59">
        <v>4.5</v>
      </c>
      <c r="M59">
        <v>10000</v>
      </c>
      <c r="N59">
        <v>8300</v>
      </c>
      <c r="O59">
        <v>1200</v>
      </c>
      <c r="Q59">
        <v>600</v>
      </c>
      <c r="U59">
        <v>510</v>
      </c>
      <c r="V59">
        <v>480</v>
      </c>
    </row>
    <row r="60" spans="1:22" x14ac:dyDescent="0.2">
      <c r="A60" t="s">
        <v>9</v>
      </c>
      <c r="B60" t="s">
        <v>27</v>
      </c>
      <c r="C60" t="s">
        <v>87</v>
      </c>
      <c r="D60" t="s">
        <v>156</v>
      </c>
      <c r="E60" t="s">
        <v>348</v>
      </c>
      <c r="F60">
        <v>32</v>
      </c>
      <c r="G60">
        <v>26</v>
      </c>
      <c r="H60">
        <v>6</v>
      </c>
      <c r="I60">
        <v>26</v>
      </c>
      <c r="J60">
        <v>9</v>
      </c>
      <c r="K60">
        <v>4.5</v>
      </c>
      <c r="M60">
        <v>10500</v>
      </c>
      <c r="N60">
        <v>8800</v>
      </c>
      <c r="O60">
        <v>2000</v>
      </c>
      <c r="Q60">
        <v>600</v>
      </c>
      <c r="U60">
        <v>510</v>
      </c>
      <c r="V60">
        <v>480</v>
      </c>
    </row>
    <row r="61" spans="1:22" x14ac:dyDescent="0.2">
      <c r="A61" t="s">
        <v>9</v>
      </c>
      <c r="B61" t="s">
        <v>27</v>
      </c>
      <c r="C61" t="s">
        <v>88</v>
      </c>
      <c r="D61" t="s">
        <v>156</v>
      </c>
      <c r="E61" t="s">
        <v>349</v>
      </c>
      <c r="F61">
        <v>36</v>
      </c>
      <c r="G61">
        <v>28</v>
      </c>
      <c r="H61">
        <v>3</v>
      </c>
      <c r="I61">
        <v>28</v>
      </c>
      <c r="J61">
        <v>6</v>
      </c>
      <c r="K61">
        <v>4.0999999999999996</v>
      </c>
      <c r="M61">
        <v>11700</v>
      </c>
      <c r="N61">
        <v>9800</v>
      </c>
      <c r="Q61">
        <v>600</v>
      </c>
      <c r="U61">
        <v>510</v>
      </c>
      <c r="V61">
        <v>480</v>
      </c>
    </row>
    <row r="62" spans="1:22" x14ac:dyDescent="0.2">
      <c r="A62" t="s">
        <v>9</v>
      </c>
      <c r="B62" t="s">
        <v>27</v>
      </c>
      <c r="C62" t="s">
        <v>89</v>
      </c>
      <c r="D62" t="s">
        <v>156</v>
      </c>
      <c r="E62" t="s">
        <v>350</v>
      </c>
      <c r="F62">
        <v>38</v>
      </c>
      <c r="G62">
        <v>30</v>
      </c>
      <c r="H62">
        <v>2.5</v>
      </c>
      <c r="I62">
        <v>30</v>
      </c>
      <c r="J62">
        <v>6</v>
      </c>
      <c r="K62">
        <v>4.0999999999999996</v>
      </c>
      <c r="M62">
        <v>12300</v>
      </c>
      <c r="N62">
        <v>10300</v>
      </c>
      <c r="Q62">
        <v>600</v>
      </c>
      <c r="U62">
        <v>510</v>
      </c>
      <c r="V62">
        <v>480</v>
      </c>
    </row>
    <row r="63" spans="1:22" x14ac:dyDescent="0.2">
      <c r="A63" t="s">
        <v>10</v>
      </c>
      <c r="B63" t="s">
        <v>28</v>
      </c>
      <c r="C63" t="s">
        <v>90</v>
      </c>
      <c r="D63" t="s">
        <v>155</v>
      </c>
      <c r="E63" t="s">
        <v>351</v>
      </c>
      <c r="F63">
        <v>50</v>
      </c>
      <c r="J63">
        <v>3.6</v>
      </c>
      <c r="K63">
        <v>2.6</v>
      </c>
      <c r="Q63">
        <v>560</v>
      </c>
      <c r="U63">
        <v>480</v>
      </c>
    </row>
    <row r="64" spans="1:22" x14ac:dyDescent="0.2">
      <c r="A64" t="s">
        <v>10</v>
      </c>
      <c r="B64" t="s">
        <v>28</v>
      </c>
      <c r="C64" t="s">
        <v>91</v>
      </c>
      <c r="D64" t="s">
        <v>155</v>
      </c>
      <c r="E64" t="s">
        <v>352</v>
      </c>
      <c r="F64">
        <v>35</v>
      </c>
      <c r="J64">
        <v>3</v>
      </c>
      <c r="K64">
        <v>2.6</v>
      </c>
      <c r="U64">
        <v>480</v>
      </c>
    </row>
    <row r="65" spans="1:21" x14ac:dyDescent="0.2">
      <c r="A65" t="s">
        <v>10</v>
      </c>
      <c r="B65" t="s">
        <v>28</v>
      </c>
      <c r="C65" t="s">
        <v>92</v>
      </c>
      <c r="D65" t="s">
        <v>155</v>
      </c>
      <c r="E65" t="s">
        <v>353</v>
      </c>
      <c r="F65">
        <v>50</v>
      </c>
      <c r="J65">
        <v>3.7</v>
      </c>
      <c r="K65">
        <v>3.2</v>
      </c>
      <c r="Q65">
        <v>650</v>
      </c>
      <c r="U65">
        <v>550</v>
      </c>
    </row>
    <row r="66" spans="1:21" x14ac:dyDescent="0.2">
      <c r="A66" t="s">
        <v>10</v>
      </c>
      <c r="B66" t="s">
        <v>28</v>
      </c>
      <c r="C66" t="s">
        <v>93</v>
      </c>
      <c r="D66" t="s">
        <v>155</v>
      </c>
      <c r="E66" t="s">
        <v>354</v>
      </c>
      <c r="F66">
        <v>32</v>
      </c>
      <c r="J66">
        <v>4</v>
      </c>
      <c r="K66">
        <v>1.1000000000000001</v>
      </c>
      <c r="Q66">
        <v>150</v>
      </c>
      <c r="U66">
        <v>480</v>
      </c>
    </row>
    <row r="67" spans="1:21" x14ac:dyDescent="0.2">
      <c r="A67" t="s">
        <v>10</v>
      </c>
      <c r="B67" t="s">
        <v>28</v>
      </c>
      <c r="C67" t="s">
        <v>94</v>
      </c>
      <c r="D67" t="s">
        <v>155</v>
      </c>
      <c r="E67" t="s">
        <v>355</v>
      </c>
      <c r="F67">
        <v>36</v>
      </c>
      <c r="J67">
        <v>4</v>
      </c>
      <c r="K67">
        <v>1.1000000000000001</v>
      </c>
      <c r="Q67">
        <v>150</v>
      </c>
      <c r="U67">
        <v>480</v>
      </c>
    </row>
    <row r="68" spans="1:21" x14ac:dyDescent="0.2">
      <c r="A68" t="s">
        <v>10</v>
      </c>
      <c r="B68" t="s">
        <v>28</v>
      </c>
      <c r="C68" t="s">
        <v>90</v>
      </c>
      <c r="D68" t="s">
        <v>156</v>
      </c>
      <c r="E68" t="s">
        <v>356</v>
      </c>
      <c r="F68">
        <v>44</v>
      </c>
      <c r="G68">
        <v>36</v>
      </c>
      <c r="H68">
        <v>0.9</v>
      </c>
      <c r="I68">
        <v>40</v>
      </c>
      <c r="J68">
        <v>7.5</v>
      </c>
      <c r="K68">
        <v>4.5999999999999996</v>
      </c>
      <c r="M68">
        <v>14000</v>
      </c>
      <c r="N68">
        <v>12000</v>
      </c>
      <c r="Q68">
        <v>600</v>
      </c>
      <c r="U68">
        <v>480</v>
      </c>
    </row>
    <row r="69" spans="1:21" x14ac:dyDescent="0.2">
      <c r="A69" t="s">
        <v>10</v>
      </c>
      <c r="B69" t="s">
        <v>28</v>
      </c>
      <c r="C69" t="s">
        <v>91</v>
      </c>
      <c r="D69" t="s">
        <v>156</v>
      </c>
      <c r="E69" t="s">
        <v>357</v>
      </c>
      <c r="F69">
        <v>32</v>
      </c>
      <c r="I69">
        <v>38</v>
      </c>
      <c r="J69">
        <v>7.5</v>
      </c>
      <c r="K69">
        <v>3.2</v>
      </c>
      <c r="M69">
        <v>12000</v>
      </c>
      <c r="N69">
        <v>10000</v>
      </c>
      <c r="Q69">
        <v>500</v>
      </c>
      <c r="U69">
        <v>480</v>
      </c>
    </row>
    <row r="70" spans="1:21" x14ac:dyDescent="0.2">
      <c r="A70" t="s">
        <v>10</v>
      </c>
      <c r="B70" t="s">
        <v>28</v>
      </c>
      <c r="C70" t="s">
        <v>92</v>
      </c>
      <c r="D70" t="s">
        <v>156</v>
      </c>
      <c r="E70" t="s">
        <v>358</v>
      </c>
      <c r="F70">
        <v>48</v>
      </c>
      <c r="G70">
        <v>37</v>
      </c>
      <c r="H70">
        <v>0.9</v>
      </c>
      <c r="I70">
        <v>48</v>
      </c>
      <c r="J70">
        <v>8.5</v>
      </c>
      <c r="K70">
        <v>4.8</v>
      </c>
      <c r="M70">
        <v>15200</v>
      </c>
      <c r="N70">
        <v>13200</v>
      </c>
      <c r="Q70">
        <v>650</v>
      </c>
      <c r="U70">
        <v>550</v>
      </c>
    </row>
    <row r="71" spans="1:21" x14ac:dyDescent="0.2">
      <c r="A71" t="s">
        <v>10</v>
      </c>
      <c r="B71" t="s">
        <v>28</v>
      </c>
      <c r="C71" t="s">
        <v>93</v>
      </c>
      <c r="D71" t="s">
        <v>156</v>
      </c>
      <c r="E71" t="s">
        <v>359</v>
      </c>
      <c r="F71">
        <v>30</v>
      </c>
      <c r="G71">
        <v>18</v>
      </c>
      <c r="H71">
        <v>7</v>
      </c>
      <c r="I71">
        <v>26</v>
      </c>
      <c r="J71">
        <v>9</v>
      </c>
      <c r="K71">
        <v>4.5999999999999996</v>
      </c>
      <c r="M71">
        <v>10000</v>
      </c>
      <c r="N71">
        <v>9000</v>
      </c>
      <c r="O71">
        <v>1300</v>
      </c>
      <c r="Q71">
        <v>600</v>
      </c>
      <c r="U71">
        <v>480</v>
      </c>
    </row>
    <row r="72" spans="1:21" x14ac:dyDescent="0.2">
      <c r="A72" t="s">
        <v>10</v>
      </c>
      <c r="B72" t="s">
        <v>28</v>
      </c>
      <c r="C72" t="s">
        <v>94</v>
      </c>
      <c r="D72" t="s">
        <v>156</v>
      </c>
      <c r="E72" t="s">
        <v>360</v>
      </c>
      <c r="F72">
        <v>32</v>
      </c>
      <c r="G72">
        <v>18</v>
      </c>
      <c r="H72">
        <v>5</v>
      </c>
      <c r="I72">
        <v>30</v>
      </c>
      <c r="J72">
        <v>9</v>
      </c>
      <c r="K72">
        <v>4.5999999999999996</v>
      </c>
      <c r="M72">
        <v>10600</v>
      </c>
      <c r="N72">
        <v>9000</v>
      </c>
      <c r="O72">
        <v>2500</v>
      </c>
      <c r="Q72">
        <v>600</v>
      </c>
      <c r="U72">
        <v>480</v>
      </c>
    </row>
    <row r="73" spans="1:21" x14ac:dyDescent="0.2">
      <c r="A73" t="s">
        <v>11</v>
      </c>
      <c r="B73" t="s">
        <v>29</v>
      </c>
      <c r="C73" t="s">
        <v>95</v>
      </c>
      <c r="D73" t="s">
        <v>155</v>
      </c>
      <c r="E73" t="s">
        <v>361</v>
      </c>
      <c r="F73">
        <v>20</v>
      </c>
      <c r="J73">
        <v>4</v>
      </c>
      <c r="K73">
        <v>0.9</v>
      </c>
      <c r="M73">
        <v>4000</v>
      </c>
      <c r="Q73">
        <v>35</v>
      </c>
      <c r="U73">
        <v>350</v>
      </c>
    </row>
    <row r="74" spans="1:21" x14ac:dyDescent="0.2">
      <c r="A74" t="s">
        <v>11</v>
      </c>
      <c r="B74" t="s">
        <v>29</v>
      </c>
      <c r="C74" t="s">
        <v>96</v>
      </c>
      <c r="D74" t="s">
        <v>155</v>
      </c>
      <c r="E74" t="s">
        <v>362</v>
      </c>
      <c r="F74">
        <v>10</v>
      </c>
      <c r="J74">
        <v>4</v>
      </c>
      <c r="K74">
        <v>0.6</v>
      </c>
      <c r="M74">
        <v>2000</v>
      </c>
      <c r="Q74">
        <v>25</v>
      </c>
      <c r="U74">
        <v>350</v>
      </c>
    </row>
    <row r="75" spans="1:21" x14ac:dyDescent="0.2">
      <c r="A75" t="s">
        <v>11</v>
      </c>
      <c r="B75" t="s">
        <v>29</v>
      </c>
      <c r="C75" t="s">
        <v>97</v>
      </c>
      <c r="D75" t="s">
        <v>155</v>
      </c>
      <c r="E75" t="s">
        <v>363</v>
      </c>
      <c r="F75">
        <v>20</v>
      </c>
      <c r="J75">
        <v>4</v>
      </c>
      <c r="K75">
        <v>1</v>
      </c>
      <c r="M75">
        <v>3000</v>
      </c>
      <c r="Q75">
        <v>35</v>
      </c>
      <c r="U75">
        <v>350</v>
      </c>
    </row>
    <row r="76" spans="1:21" x14ac:dyDescent="0.2">
      <c r="A76" t="s">
        <v>11</v>
      </c>
      <c r="B76" t="s">
        <v>29</v>
      </c>
      <c r="C76" t="s">
        <v>98</v>
      </c>
      <c r="D76" t="s">
        <v>155</v>
      </c>
      <c r="E76" t="s">
        <v>364</v>
      </c>
      <c r="F76">
        <v>15</v>
      </c>
      <c r="J76">
        <v>4</v>
      </c>
      <c r="K76">
        <v>0.7</v>
      </c>
      <c r="M76">
        <v>2500</v>
      </c>
      <c r="Q76">
        <v>25</v>
      </c>
      <c r="U76">
        <v>350</v>
      </c>
    </row>
    <row r="77" spans="1:21" x14ac:dyDescent="0.2">
      <c r="A77" t="s">
        <v>11</v>
      </c>
      <c r="B77" t="s">
        <v>30</v>
      </c>
      <c r="C77" t="s">
        <v>99</v>
      </c>
      <c r="D77" t="s">
        <v>155</v>
      </c>
      <c r="E77" t="s">
        <v>365</v>
      </c>
      <c r="F77">
        <v>40</v>
      </c>
      <c r="J77">
        <v>9</v>
      </c>
      <c r="K77">
        <v>2.2000000000000002</v>
      </c>
      <c r="M77">
        <v>6000</v>
      </c>
      <c r="Q77">
        <v>150</v>
      </c>
      <c r="U77">
        <v>600</v>
      </c>
    </row>
    <row r="78" spans="1:21" x14ac:dyDescent="0.2">
      <c r="A78" t="s">
        <v>11</v>
      </c>
      <c r="B78" t="s">
        <v>30</v>
      </c>
      <c r="C78" t="s">
        <v>100</v>
      </c>
      <c r="D78" t="s">
        <v>155</v>
      </c>
      <c r="E78" t="s">
        <v>366</v>
      </c>
      <c r="F78">
        <v>30</v>
      </c>
      <c r="J78">
        <v>9</v>
      </c>
      <c r="K78">
        <v>2.2000000000000002</v>
      </c>
      <c r="M78">
        <v>4000</v>
      </c>
      <c r="Q78">
        <v>150</v>
      </c>
      <c r="U78">
        <v>600</v>
      </c>
    </row>
    <row r="79" spans="1:21" x14ac:dyDescent="0.2">
      <c r="A79" t="s">
        <v>11</v>
      </c>
      <c r="B79" t="s">
        <v>30</v>
      </c>
      <c r="C79" t="s">
        <v>101</v>
      </c>
      <c r="D79" t="s">
        <v>155</v>
      </c>
      <c r="E79" t="s">
        <v>367</v>
      </c>
      <c r="F79">
        <v>50</v>
      </c>
      <c r="J79">
        <v>10</v>
      </c>
      <c r="K79">
        <v>2.5</v>
      </c>
      <c r="M79">
        <v>7000</v>
      </c>
      <c r="Q79">
        <v>200</v>
      </c>
      <c r="U79">
        <v>600</v>
      </c>
    </row>
    <row r="80" spans="1:21" x14ac:dyDescent="0.2">
      <c r="A80" t="s">
        <v>11</v>
      </c>
      <c r="B80" t="s">
        <v>30</v>
      </c>
      <c r="C80" t="s">
        <v>102</v>
      </c>
      <c r="D80" t="s">
        <v>155</v>
      </c>
      <c r="E80" t="s">
        <v>368</v>
      </c>
      <c r="F80">
        <v>25</v>
      </c>
      <c r="J80">
        <v>10</v>
      </c>
      <c r="K80">
        <v>2.5</v>
      </c>
      <c r="M80">
        <v>2500</v>
      </c>
      <c r="Q80">
        <v>200</v>
      </c>
      <c r="U80">
        <v>600</v>
      </c>
    </row>
    <row r="81" spans="1:21" x14ac:dyDescent="0.2">
      <c r="A81" t="s">
        <v>11</v>
      </c>
      <c r="B81" t="s">
        <v>30</v>
      </c>
      <c r="C81" t="s">
        <v>103</v>
      </c>
      <c r="D81" t="s">
        <v>155</v>
      </c>
      <c r="E81" t="s">
        <v>369</v>
      </c>
      <c r="F81">
        <v>60</v>
      </c>
      <c r="J81">
        <v>10</v>
      </c>
      <c r="K81">
        <v>2.5</v>
      </c>
      <c r="M81">
        <v>9000</v>
      </c>
      <c r="Q81">
        <v>200</v>
      </c>
      <c r="U81">
        <v>600</v>
      </c>
    </row>
    <row r="82" spans="1:21" x14ac:dyDescent="0.2">
      <c r="A82" t="s">
        <v>11</v>
      </c>
      <c r="B82" t="s">
        <v>30</v>
      </c>
      <c r="C82" t="s">
        <v>104</v>
      </c>
      <c r="D82" t="s">
        <v>155</v>
      </c>
      <c r="E82" t="s">
        <v>370</v>
      </c>
      <c r="F82">
        <v>10</v>
      </c>
      <c r="J82">
        <v>10</v>
      </c>
      <c r="K82">
        <v>2.5</v>
      </c>
      <c r="M82">
        <v>1000</v>
      </c>
      <c r="Q82">
        <v>200</v>
      </c>
      <c r="U82">
        <v>600</v>
      </c>
    </row>
    <row r="83" spans="1:21" x14ac:dyDescent="0.2">
      <c r="A83" t="s">
        <v>11</v>
      </c>
      <c r="B83" t="s">
        <v>29</v>
      </c>
      <c r="C83" t="s">
        <v>95</v>
      </c>
      <c r="D83" t="s">
        <v>156</v>
      </c>
      <c r="E83" t="s">
        <v>371</v>
      </c>
      <c r="G83">
        <v>9</v>
      </c>
      <c r="I83">
        <v>15</v>
      </c>
      <c r="K83">
        <v>3.5</v>
      </c>
      <c r="M83">
        <v>4000</v>
      </c>
      <c r="Q83">
        <v>350</v>
      </c>
      <c r="U83">
        <v>350</v>
      </c>
    </row>
    <row r="84" spans="1:21" x14ac:dyDescent="0.2">
      <c r="A84" t="s">
        <v>11</v>
      </c>
      <c r="B84" t="s">
        <v>29</v>
      </c>
      <c r="C84" t="s">
        <v>96</v>
      </c>
      <c r="D84" t="s">
        <v>156</v>
      </c>
      <c r="E84" t="s">
        <v>372</v>
      </c>
      <c r="G84">
        <v>7</v>
      </c>
      <c r="I84">
        <v>10</v>
      </c>
      <c r="K84">
        <v>3.5</v>
      </c>
      <c r="M84">
        <v>3000</v>
      </c>
      <c r="Q84">
        <v>350</v>
      </c>
      <c r="U84">
        <v>350</v>
      </c>
    </row>
    <row r="85" spans="1:21" x14ac:dyDescent="0.2">
      <c r="A85" t="s">
        <v>11</v>
      </c>
      <c r="B85" t="s">
        <v>29</v>
      </c>
      <c r="C85" t="s">
        <v>97</v>
      </c>
      <c r="D85" t="s">
        <v>156</v>
      </c>
      <c r="E85" t="s">
        <v>373</v>
      </c>
      <c r="G85">
        <v>8</v>
      </c>
      <c r="I85">
        <v>13</v>
      </c>
      <c r="K85">
        <v>4</v>
      </c>
      <c r="M85">
        <v>4000</v>
      </c>
      <c r="Q85">
        <v>350</v>
      </c>
      <c r="U85">
        <v>350</v>
      </c>
    </row>
    <row r="86" spans="1:21" x14ac:dyDescent="0.2">
      <c r="A86" t="s">
        <v>11</v>
      </c>
      <c r="B86" t="s">
        <v>29</v>
      </c>
      <c r="C86" t="s">
        <v>98</v>
      </c>
      <c r="D86" t="s">
        <v>156</v>
      </c>
      <c r="E86" t="s">
        <v>374</v>
      </c>
      <c r="G86">
        <v>7</v>
      </c>
      <c r="I86">
        <v>13</v>
      </c>
      <c r="K86">
        <v>4</v>
      </c>
      <c r="M86">
        <v>3000</v>
      </c>
      <c r="Q86">
        <v>350</v>
      </c>
      <c r="U86">
        <v>350</v>
      </c>
    </row>
    <row r="87" spans="1:21" x14ac:dyDescent="0.2">
      <c r="A87" t="s">
        <v>11</v>
      </c>
      <c r="B87" t="s">
        <v>30</v>
      </c>
      <c r="C87" t="s">
        <v>99</v>
      </c>
      <c r="D87" t="s">
        <v>156</v>
      </c>
      <c r="E87" t="s">
        <v>375</v>
      </c>
      <c r="G87">
        <v>29</v>
      </c>
      <c r="I87">
        <v>21</v>
      </c>
      <c r="K87">
        <v>9.5</v>
      </c>
      <c r="M87">
        <v>4400</v>
      </c>
      <c r="Q87">
        <v>600</v>
      </c>
      <c r="U87">
        <v>600</v>
      </c>
    </row>
    <row r="88" spans="1:21" x14ac:dyDescent="0.2">
      <c r="A88" t="s">
        <v>11</v>
      </c>
      <c r="B88" t="s">
        <v>30</v>
      </c>
      <c r="C88" t="s">
        <v>100</v>
      </c>
      <c r="D88" t="s">
        <v>156</v>
      </c>
      <c r="E88" t="s">
        <v>376</v>
      </c>
      <c r="G88">
        <v>31</v>
      </c>
      <c r="I88">
        <v>22</v>
      </c>
      <c r="K88">
        <v>9.5</v>
      </c>
      <c r="M88">
        <v>4700</v>
      </c>
      <c r="Q88">
        <v>600</v>
      </c>
      <c r="U88">
        <v>600</v>
      </c>
    </row>
    <row r="89" spans="1:21" x14ac:dyDescent="0.2">
      <c r="A89" t="s">
        <v>11</v>
      </c>
      <c r="B89" t="s">
        <v>30</v>
      </c>
      <c r="C89" t="s">
        <v>101</v>
      </c>
      <c r="D89" t="s">
        <v>156</v>
      </c>
      <c r="E89" t="s">
        <v>377</v>
      </c>
      <c r="G89">
        <v>36</v>
      </c>
      <c r="I89">
        <v>36</v>
      </c>
      <c r="K89">
        <v>11</v>
      </c>
      <c r="M89">
        <v>5500</v>
      </c>
      <c r="Q89">
        <v>700</v>
      </c>
      <c r="U89">
        <v>600</v>
      </c>
    </row>
    <row r="90" spans="1:21" x14ac:dyDescent="0.2">
      <c r="A90" t="s">
        <v>11</v>
      </c>
      <c r="B90" t="s">
        <v>30</v>
      </c>
      <c r="C90" t="s">
        <v>105</v>
      </c>
      <c r="D90" t="s">
        <v>156</v>
      </c>
      <c r="E90" t="s">
        <v>378</v>
      </c>
      <c r="G90">
        <v>24</v>
      </c>
      <c r="I90">
        <v>17</v>
      </c>
      <c r="K90">
        <v>11</v>
      </c>
      <c r="M90">
        <v>3650</v>
      </c>
      <c r="Q90">
        <v>700</v>
      </c>
      <c r="U90">
        <v>600</v>
      </c>
    </row>
    <row r="91" spans="1:21" x14ac:dyDescent="0.2">
      <c r="A91" t="s">
        <v>11</v>
      </c>
      <c r="B91" t="s">
        <v>30</v>
      </c>
      <c r="C91" t="s">
        <v>103</v>
      </c>
      <c r="D91" t="s">
        <v>156</v>
      </c>
      <c r="E91" t="s">
        <v>379</v>
      </c>
      <c r="G91">
        <v>36</v>
      </c>
      <c r="I91">
        <v>26</v>
      </c>
      <c r="K91">
        <v>11</v>
      </c>
      <c r="M91">
        <v>5500</v>
      </c>
      <c r="Q91">
        <v>700</v>
      </c>
      <c r="U91">
        <v>600</v>
      </c>
    </row>
    <row r="92" spans="1:21" x14ac:dyDescent="0.2">
      <c r="A92" t="s">
        <v>11</v>
      </c>
      <c r="B92" t="s">
        <v>30</v>
      </c>
      <c r="C92" t="s">
        <v>104</v>
      </c>
      <c r="D92" t="s">
        <v>156</v>
      </c>
      <c r="E92" t="s">
        <v>380</v>
      </c>
      <c r="G92">
        <v>24</v>
      </c>
      <c r="I92">
        <v>18</v>
      </c>
      <c r="K92">
        <v>11</v>
      </c>
      <c r="M92">
        <v>3700</v>
      </c>
      <c r="Q92">
        <v>700</v>
      </c>
      <c r="U92">
        <v>600</v>
      </c>
    </row>
    <row r="93" spans="1:21" x14ac:dyDescent="0.2">
      <c r="A93" t="s">
        <v>12</v>
      </c>
      <c r="B93" t="s">
        <v>31</v>
      </c>
      <c r="C93" t="s">
        <v>106</v>
      </c>
      <c r="D93" t="s">
        <v>155</v>
      </c>
      <c r="E93" t="s">
        <v>381</v>
      </c>
      <c r="F93">
        <v>35</v>
      </c>
      <c r="K93">
        <v>3</v>
      </c>
      <c r="M93">
        <v>4800</v>
      </c>
      <c r="U93">
        <v>850</v>
      </c>
    </row>
    <row r="94" spans="1:21" x14ac:dyDescent="0.2">
      <c r="A94" t="s">
        <v>12</v>
      </c>
      <c r="B94" t="s">
        <v>31</v>
      </c>
      <c r="C94" t="s">
        <v>107</v>
      </c>
      <c r="D94" t="s">
        <v>155</v>
      </c>
      <c r="E94" t="s">
        <v>382</v>
      </c>
      <c r="F94">
        <v>32</v>
      </c>
      <c r="K94">
        <v>2.5</v>
      </c>
      <c r="M94">
        <v>4600</v>
      </c>
      <c r="U94">
        <v>800</v>
      </c>
    </row>
    <row r="95" spans="1:21" x14ac:dyDescent="0.2">
      <c r="A95" t="s">
        <v>12</v>
      </c>
      <c r="B95" t="s">
        <v>32</v>
      </c>
      <c r="C95" t="s">
        <v>108</v>
      </c>
      <c r="D95" t="s">
        <v>155</v>
      </c>
      <c r="E95" t="s">
        <v>383</v>
      </c>
      <c r="F95">
        <v>17</v>
      </c>
      <c r="K95">
        <v>0.3</v>
      </c>
      <c r="M95">
        <v>3100</v>
      </c>
      <c r="U95">
        <v>650</v>
      </c>
    </row>
    <row r="96" spans="1:21" x14ac:dyDescent="0.2">
      <c r="A96" t="s">
        <v>12</v>
      </c>
      <c r="B96" t="s">
        <v>32</v>
      </c>
      <c r="C96" t="s">
        <v>109</v>
      </c>
      <c r="D96" t="s">
        <v>155</v>
      </c>
      <c r="E96" t="s">
        <v>384</v>
      </c>
      <c r="F96">
        <v>15</v>
      </c>
      <c r="K96">
        <v>0.25</v>
      </c>
      <c r="M96">
        <v>2900</v>
      </c>
      <c r="U96">
        <v>600</v>
      </c>
    </row>
    <row r="97" spans="1:21" x14ac:dyDescent="0.2">
      <c r="A97" t="s">
        <v>12</v>
      </c>
      <c r="B97" t="s">
        <v>31</v>
      </c>
      <c r="C97" t="s">
        <v>106</v>
      </c>
      <c r="D97" t="s">
        <v>156</v>
      </c>
      <c r="E97" t="s">
        <v>385</v>
      </c>
      <c r="G97">
        <v>26</v>
      </c>
      <c r="I97">
        <v>27</v>
      </c>
      <c r="K97">
        <v>18</v>
      </c>
      <c r="Q97">
        <v>2000</v>
      </c>
      <c r="U97">
        <v>850</v>
      </c>
    </row>
    <row r="98" spans="1:21" x14ac:dyDescent="0.2">
      <c r="A98" t="s">
        <v>12</v>
      </c>
      <c r="B98" t="s">
        <v>31</v>
      </c>
      <c r="C98" t="s">
        <v>107</v>
      </c>
      <c r="D98" t="s">
        <v>156</v>
      </c>
      <c r="E98" t="s">
        <v>386</v>
      </c>
      <c r="G98">
        <v>23</v>
      </c>
      <c r="I98">
        <v>24</v>
      </c>
      <c r="K98">
        <v>16</v>
      </c>
      <c r="Q98">
        <v>1900</v>
      </c>
      <c r="U98">
        <v>800</v>
      </c>
    </row>
    <row r="99" spans="1:21" x14ac:dyDescent="0.2">
      <c r="A99" t="s">
        <v>12</v>
      </c>
      <c r="B99" t="s">
        <v>32</v>
      </c>
      <c r="C99" t="s">
        <v>108</v>
      </c>
      <c r="D99" t="s">
        <v>156</v>
      </c>
      <c r="E99" t="s">
        <v>387</v>
      </c>
      <c r="G99">
        <v>9</v>
      </c>
      <c r="I99">
        <v>9</v>
      </c>
      <c r="K99">
        <v>5.5</v>
      </c>
      <c r="Q99">
        <v>1300</v>
      </c>
      <c r="U99">
        <v>650</v>
      </c>
    </row>
    <row r="100" spans="1:21" x14ac:dyDescent="0.2">
      <c r="A100" t="s">
        <v>12</v>
      </c>
      <c r="B100" t="s">
        <v>32</v>
      </c>
      <c r="C100" t="s">
        <v>109</v>
      </c>
      <c r="D100" t="s">
        <v>156</v>
      </c>
      <c r="E100" t="s">
        <v>388</v>
      </c>
      <c r="G100">
        <v>8</v>
      </c>
      <c r="I100">
        <v>8</v>
      </c>
      <c r="K100">
        <v>4.5</v>
      </c>
      <c r="Q100">
        <v>1200</v>
      </c>
      <c r="U100">
        <v>600</v>
      </c>
    </row>
    <row r="101" spans="1:21" x14ac:dyDescent="0.2">
      <c r="A101" t="s">
        <v>13</v>
      </c>
      <c r="B101" t="s">
        <v>33</v>
      </c>
      <c r="C101" t="s">
        <v>110</v>
      </c>
      <c r="D101" t="s">
        <v>155</v>
      </c>
      <c r="E101" t="s">
        <v>389</v>
      </c>
      <c r="F101">
        <v>18</v>
      </c>
      <c r="K101">
        <v>1</v>
      </c>
      <c r="M101">
        <v>4930</v>
      </c>
      <c r="Q101">
        <v>50</v>
      </c>
      <c r="U101">
        <v>550</v>
      </c>
    </row>
    <row r="102" spans="1:21" x14ac:dyDescent="0.2">
      <c r="A102" t="s">
        <v>13</v>
      </c>
      <c r="B102" t="s">
        <v>33</v>
      </c>
      <c r="C102" t="s">
        <v>111</v>
      </c>
      <c r="D102" t="s">
        <v>155</v>
      </c>
      <c r="E102" t="s">
        <v>390</v>
      </c>
      <c r="F102">
        <v>9</v>
      </c>
      <c r="K102">
        <v>1</v>
      </c>
      <c r="M102">
        <v>1980</v>
      </c>
      <c r="Q102">
        <v>50</v>
      </c>
      <c r="U102">
        <v>550</v>
      </c>
    </row>
    <row r="103" spans="1:21" x14ac:dyDescent="0.2">
      <c r="A103" t="s">
        <v>13</v>
      </c>
      <c r="B103" t="s">
        <v>33</v>
      </c>
      <c r="C103" t="s">
        <v>112</v>
      </c>
      <c r="D103" t="s">
        <v>155</v>
      </c>
      <c r="E103" t="s">
        <v>391</v>
      </c>
      <c r="F103">
        <v>16.399999999999999</v>
      </c>
      <c r="K103">
        <v>1</v>
      </c>
      <c r="M103">
        <v>4930</v>
      </c>
      <c r="Q103">
        <v>50</v>
      </c>
      <c r="U103">
        <v>550</v>
      </c>
    </row>
    <row r="104" spans="1:21" x14ac:dyDescent="0.2">
      <c r="A104" t="s">
        <v>13</v>
      </c>
      <c r="B104" t="s">
        <v>33</v>
      </c>
      <c r="C104" t="s">
        <v>113</v>
      </c>
      <c r="D104" t="s">
        <v>155</v>
      </c>
      <c r="E104" t="s">
        <v>392</v>
      </c>
      <c r="F104">
        <v>8.1999999999999993</v>
      </c>
      <c r="K104">
        <v>1</v>
      </c>
      <c r="M104">
        <v>1980</v>
      </c>
      <c r="Q104">
        <v>50</v>
      </c>
      <c r="U104">
        <v>550</v>
      </c>
    </row>
    <row r="105" spans="1:21" x14ac:dyDescent="0.2">
      <c r="A105" t="s">
        <v>13</v>
      </c>
      <c r="B105" t="s">
        <v>33</v>
      </c>
      <c r="C105" t="s">
        <v>114</v>
      </c>
      <c r="D105" t="s">
        <v>155</v>
      </c>
      <c r="E105" t="s">
        <v>393</v>
      </c>
      <c r="F105">
        <v>14.8</v>
      </c>
      <c r="K105">
        <v>1</v>
      </c>
      <c r="M105">
        <v>4930</v>
      </c>
      <c r="Q105">
        <v>50</v>
      </c>
      <c r="U105">
        <v>550</v>
      </c>
    </row>
    <row r="106" spans="1:21" x14ac:dyDescent="0.2">
      <c r="A106" t="s">
        <v>13</v>
      </c>
      <c r="B106" t="s">
        <v>33</v>
      </c>
      <c r="C106" t="s">
        <v>115</v>
      </c>
      <c r="D106" t="s">
        <v>155</v>
      </c>
      <c r="E106" t="s">
        <v>394</v>
      </c>
      <c r="F106">
        <v>7.4</v>
      </c>
      <c r="K106">
        <v>1</v>
      </c>
      <c r="M106">
        <v>1980</v>
      </c>
      <c r="Q106">
        <v>50</v>
      </c>
      <c r="U106">
        <v>550</v>
      </c>
    </row>
    <row r="107" spans="1:21" x14ac:dyDescent="0.2">
      <c r="A107" t="s">
        <v>14</v>
      </c>
      <c r="B107" t="s">
        <v>33</v>
      </c>
      <c r="C107" t="s">
        <v>116</v>
      </c>
      <c r="D107" t="s">
        <v>155</v>
      </c>
      <c r="E107" t="s">
        <v>395</v>
      </c>
      <c r="F107">
        <v>18</v>
      </c>
      <c r="K107">
        <v>1</v>
      </c>
      <c r="M107">
        <v>4930</v>
      </c>
      <c r="Q107">
        <v>50</v>
      </c>
      <c r="U107">
        <v>550</v>
      </c>
    </row>
    <row r="108" spans="1:21" x14ac:dyDescent="0.2">
      <c r="A108" t="s">
        <v>14</v>
      </c>
      <c r="B108" t="s">
        <v>33</v>
      </c>
      <c r="C108" t="s">
        <v>117</v>
      </c>
      <c r="D108" t="s">
        <v>155</v>
      </c>
      <c r="E108" t="s">
        <v>396</v>
      </c>
      <c r="F108">
        <v>9</v>
      </c>
      <c r="K108">
        <v>1</v>
      </c>
      <c r="M108">
        <v>1980</v>
      </c>
      <c r="Q108">
        <v>50</v>
      </c>
      <c r="U108">
        <v>550</v>
      </c>
    </row>
    <row r="109" spans="1:21" x14ac:dyDescent="0.2">
      <c r="A109" t="s">
        <v>14</v>
      </c>
      <c r="B109" t="s">
        <v>33</v>
      </c>
      <c r="C109" t="s">
        <v>118</v>
      </c>
      <c r="D109" t="s">
        <v>155</v>
      </c>
      <c r="E109" t="s">
        <v>397</v>
      </c>
      <c r="F109">
        <v>16.399999999999999</v>
      </c>
      <c r="K109">
        <v>1</v>
      </c>
      <c r="M109">
        <v>4930</v>
      </c>
      <c r="Q109">
        <v>50</v>
      </c>
      <c r="U109">
        <v>550</v>
      </c>
    </row>
    <row r="110" spans="1:21" x14ac:dyDescent="0.2">
      <c r="A110" t="s">
        <v>14</v>
      </c>
      <c r="B110" t="s">
        <v>33</v>
      </c>
      <c r="C110" t="s">
        <v>119</v>
      </c>
      <c r="D110" t="s">
        <v>155</v>
      </c>
      <c r="E110" t="s">
        <v>398</v>
      </c>
      <c r="F110">
        <v>8.1999999999999993</v>
      </c>
      <c r="K110">
        <v>1</v>
      </c>
      <c r="M110">
        <v>1980</v>
      </c>
      <c r="Q110">
        <v>50</v>
      </c>
      <c r="U110">
        <v>550</v>
      </c>
    </row>
    <row r="111" spans="1:21" x14ac:dyDescent="0.2">
      <c r="A111" t="s">
        <v>14</v>
      </c>
      <c r="B111" t="s">
        <v>33</v>
      </c>
      <c r="C111" t="s">
        <v>120</v>
      </c>
      <c r="D111" t="s">
        <v>155</v>
      </c>
      <c r="E111" t="s">
        <v>399</v>
      </c>
      <c r="F111">
        <v>14.8</v>
      </c>
      <c r="K111">
        <v>1</v>
      </c>
      <c r="M111">
        <v>4930</v>
      </c>
      <c r="Q111">
        <v>50</v>
      </c>
      <c r="U111">
        <v>550</v>
      </c>
    </row>
    <row r="112" spans="1:21" x14ac:dyDescent="0.2">
      <c r="A112" t="s">
        <v>14</v>
      </c>
      <c r="B112" t="s">
        <v>33</v>
      </c>
      <c r="C112" t="s">
        <v>121</v>
      </c>
      <c r="D112" t="s">
        <v>155</v>
      </c>
      <c r="E112" t="s">
        <v>400</v>
      </c>
      <c r="F112">
        <v>7.4</v>
      </c>
      <c r="K112">
        <v>1</v>
      </c>
      <c r="M112">
        <v>1980</v>
      </c>
      <c r="Q112">
        <v>50</v>
      </c>
      <c r="U112">
        <v>550</v>
      </c>
    </row>
    <row r="113" spans="1:21" x14ac:dyDescent="0.2">
      <c r="A113" t="s">
        <v>15</v>
      </c>
      <c r="B113" t="s">
        <v>34</v>
      </c>
      <c r="C113" t="s">
        <v>122</v>
      </c>
      <c r="D113" t="s">
        <v>155</v>
      </c>
      <c r="E113" t="s">
        <v>401</v>
      </c>
      <c r="F113">
        <v>24.5</v>
      </c>
      <c r="K113">
        <v>1.1000000000000001</v>
      </c>
      <c r="M113">
        <v>6780</v>
      </c>
      <c r="Q113">
        <v>60</v>
      </c>
      <c r="U113">
        <v>550</v>
      </c>
    </row>
    <row r="114" spans="1:21" x14ac:dyDescent="0.2">
      <c r="A114" t="s">
        <v>15</v>
      </c>
      <c r="B114" t="s">
        <v>34</v>
      </c>
      <c r="C114" t="s">
        <v>123</v>
      </c>
      <c r="D114" t="s">
        <v>155</v>
      </c>
      <c r="E114" t="s">
        <v>402</v>
      </c>
      <c r="F114">
        <v>13</v>
      </c>
      <c r="K114">
        <v>1.1000000000000001</v>
      </c>
      <c r="M114">
        <v>2680</v>
      </c>
      <c r="Q114">
        <v>60</v>
      </c>
      <c r="U114">
        <v>550</v>
      </c>
    </row>
    <row r="115" spans="1:21" x14ac:dyDescent="0.2">
      <c r="A115" t="s">
        <v>15</v>
      </c>
      <c r="B115" t="s">
        <v>34</v>
      </c>
      <c r="C115" t="s">
        <v>124</v>
      </c>
      <c r="D115" t="s">
        <v>155</v>
      </c>
      <c r="E115" t="s">
        <v>403</v>
      </c>
      <c r="F115">
        <v>23</v>
      </c>
      <c r="K115">
        <v>1.1000000000000001</v>
      </c>
      <c r="M115">
        <v>6780</v>
      </c>
      <c r="Q115">
        <v>60</v>
      </c>
      <c r="U115">
        <v>550</v>
      </c>
    </row>
    <row r="116" spans="1:21" x14ac:dyDescent="0.2">
      <c r="A116" t="s">
        <v>15</v>
      </c>
      <c r="B116" t="s">
        <v>34</v>
      </c>
      <c r="C116" t="s">
        <v>125</v>
      </c>
      <c r="D116" t="s">
        <v>155</v>
      </c>
      <c r="E116" t="s">
        <v>404</v>
      </c>
      <c r="F116">
        <v>12.2</v>
      </c>
      <c r="K116">
        <v>1.1000000000000001</v>
      </c>
      <c r="M116">
        <v>2680</v>
      </c>
      <c r="Q116">
        <v>60</v>
      </c>
      <c r="U116">
        <v>550</v>
      </c>
    </row>
    <row r="117" spans="1:21" x14ac:dyDescent="0.2">
      <c r="A117" t="s">
        <v>15</v>
      </c>
      <c r="B117" t="s">
        <v>34</v>
      </c>
      <c r="C117" t="s">
        <v>126</v>
      </c>
      <c r="D117" t="s">
        <v>155</v>
      </c>
      <c r="E117" t="s">
        <v>405</v>
      </c>
      <c r="F117">
        <v>21</v>
      </c>
      <c r="K117">
        <v>1.1000000000000001</v>
      </c>
      <c r="M117">
        <v>6780</v>
      </c>
      <c r="Q117">
        <v>60</v>
      </c>
      <c r="U117">
        <v>550</v>
      </c>
    </row>
    <row r="118" spans="1:21" x14ac:dyDescent="0.2">
      <c r="A118" t="s">
        <v>15</v>
      </c>
      <c r="B118" t="s">
        <v>34</v>
      </c>
      <c r="C118" t="s">
        <v>127</v>
      </c>
      <c r="D118" t="s">
        <v>155</v>
      </c>
      <c r="E118" t="s">
        <v>406</v>
      </c>
      <c r="F118">
        <v>11.4</v>
      </c>
      <c r="K118">
        <v>1.1000000000000001</v>
      </c>
      <c r="M118">
        <v>2680</v>
      </c>
      <c r="Q118">
        <v>60</v>
      </c>
      <c r="U118">
        <v>550</v>
      </c>
    </row>
    <row r="119" spans="1:21" x14ac:dyDescent="0.2">
      <c r="A119" t="s">
        <v>13</v>
      </c>
      <c r="B119" t="s">
        <v>33</v>
      </c>
      <c r="C119" t="s">
        <v>110</v>
      </c>
      <c r="D119" t="s">
        <v>156</v>
      </c>
      <c r="E119" t="s">
        <v>407</v>
      </c>
      <c r="G119">
        <v>9.9</v>
      </c>
      <c r="I119">
        <v>15.9</v>
      </c>
      <c r="K119">
        <v>6.8</v>
      </c>
      <c r="Q119">
        <v>1080</v>
      </c>
      <c r="U119">
        <v>550</v>
      </c>
    </row>
    <row r="120" spans="1:21" x14ac:dyDescent="0.2">
      <c r="A120" t="s">
        <v>13</v>
      </c>
      <c r="B120" t="s">
        <v>33</v>
      </c>
      <c r="C120" t="s">
        <v>111</v>
      </c>
      <c r="D120" t="s">
        <v>156</v>
      </c>
      <c r="E120" t="s">
        <v>408</v>
      </c>
      <c r="G120">
        <v>7.2</v>
      </c>
      <c r="I120">
        <v>12.9</v>
      </c>
      <c r="K120">
        <v>6.8</v>
      </c>
      <c r="Q120">
        <v>1080</v>
      </c>
      <c r="U120">
        <v>550</v>
      </c>
    </row>
    <row r="121" spans="1:21" x14ac:dyDescent="0.2">
      <c r="A121" t="s">
        <v>13</v>
      </c>
      <c r="B121" t="s">
        <v>33</v>
      </c>
      <c r="C121" t="s">
        <v>112</v>
      </c>
      <c r="D121" t="s">
        <v>156</v>
      </c>
      <c r="E121" t="s">
        <v>409</v>
      </c>
      <c r="G121">
        <v>9.4</v>
      </c>
      <c r="I121">
        <v>15.4</v>
      </c>
      <c r="K121">
        <v>6.8</v>
      </c>
      <c r="Q121">
        <v>1080</v>
      </c>
      <c r="U121">
        <v>550</v>
      </c>
    </row>
    <row r="122" spans="1:21" x14ac:dyDescent="0.2">
      <c r="A122" t="s">
        <v>13</v>
      </c>
      <c r="B122" t="s">
        <v>33</v>
      </c>
      <c r="C122" t="s">
        <v>113</v>
      </c>
      <c r="D122" t="s">
        <v>156</v>
      </c>
      <c r="E122" t="s">
        <v>410</v>
      </c>
      <c r="G122">
        <v>7</v>
      </c>
      <c r="I122">
        <v>12.7</v>
      </c>
      <c r="K122">
        <v>6.8</v>
      </c>
      <c r="Q122">
        <v>1080</v>
      </c>
      <c r="U122">
        <v>550</v>
      </c>
    </row>
    <row r="123" spans="1:21" x14ac:dyDescent="0.2">
      <c r="A123" t="s">
        <v>13</v>
      </c>
      <c r="B123" t="s">
        <v>33</v>
      </c>
      <c r="C123" t="s">
        <v>114</v>
      </c>
      <c r="D123" t="s">
        <v>156</v>
      </c>
      <c r="E123" t="s">
        <v>411</v>
      </c>
      <c r="G123">
        <v>9</v>
      </c>
      <c r="I123">
        <v>14.8</v>
      </c>
      <c r="K123">
        <v>6.8</v>
      </c>
      <c r="Q123">
        <v>1080</v>
      </c>
      <c r="U123">
        <v>550</v>
      </c>
    </row>
    <row r="124" spans="1:21" x14ac:dyDescent="0.2">
      <c r="A124" t="s">
        <v>13</v>
      </c>
      <c r="B124" t="s">
        <v>33</v>
      </c>
      <c r="C124" t="s">
        <v>115</v>
      </c>
      <c r="D124" t="s">
        <v>156</v>
      </c>
      <c r="E124" t="s">
        <v>412</v>
      </c>
      <c r="G124">
        <v>6.8</v>
      </c>
      <c r="I124">
        <v>12.4</v>
      </c>
      <c r="K124">
        <v>6.8</v>
      </c>
      <c r="Q124">
        <v>1080</v>
      </c>
      <c r="U124">
        <v>550</v>
      </c>
    </row>
    <row r="125" spans="1:21" x14ac:dyDescent="0.2">
      <c r="A125" t="s">
        <v>14</v>
      </c>
      <c r="B125" t="s">
        <v>33</v>
      </c>
      <c r="C125" t="s">
        <v>116</v>
      </c>
      <c r="D125" t="s">
        <v>156</v>
      </c>
      <c r="E125" t="s">
        <v>413</v>
      </c>
      <c r="G125">
        <v>9.9</v>
      </c>
      <c r="I125">
        <v>15.9</v>
      </c>
      <c r="K125">
        <v>6.8</v>
      </c>
      <c r="Q125">
        <v>1080</v>
      </c>
      <c r="U125">
        <v>550</v>
      </c>
    </row>
    <row r="126" spans="1:21" x14ac:dyDescent="0.2">
      <c r="A126" t="s">
        <v>14</v>
      </c>
      <c r="B126" t="s">
        <v>33</v>
      </c>
      <c r="C126" t="s">
        <v>117</v>
      </c>
      <c r="D126" t="s">
        <v>156</v>
      </c>
      <c r="E126" t="s">
        <v>414</v>
      </c>
      <c r="G126">
        <v>7.2</v>
      </c>
      <c r="I126">
        <v>12.9</v>
      </c>
      <c r="K126">
        <v>6.8</v>
      </c>
      <c r="Q126">
        <v>1080</v>
      </c>
      <c r="U126">
        <v>550</v>
      </c>
    </row>
    <row r="127" spans="1:21" x14ac:dyDescent="0.2">
      <c r="A127" t="s">
        <v>14</v>
      </c>
      <c r="B127" t="s">
        <v>33</v>
      </c>
      <c r="C127" t="s">
        <v>118</v>
      </c>
      <c r="D127" t="s">
        <v>156</v>
      </c>
      <c r="E127" t="s">
        <v>415</v>
      </c>
      <c r="G127">
        <v>9.4</v>
      </c>
      <c r="I127">
        <v>15.4</v>
      </c>
      <c r="K127">
        <v>6.8</v>
      </c>
      <c r="Q127">
        <v>1080</v>
      </c>
      <c r="U127">
        <v>550</v>
      </c>
    </row>
    <row r="128" spans="1:21" x14ac:dyDescent="0.2">
      <c r="A128" t="s">
        <v>14</v>
      </c>
      <c r="B128" t="s">
        <v>33</v>
      </c>
      <c r="C128" t="s">
        <v>119</v>
      </c>
      <c r="D128" t="s">
        <v>156</v>
      </c>
      <c r="E128" t="s">
        <v>416</v>
      </c>
      <c r="G128">
        <v>7</v>
      </c>
      <c r="I128">
        <v>12.7</v>
      </c>
      <c r="K128">
        <v>6.8</v>
      </c>
      <c r="Q128">
        <v>1080</v>
      </c>
      <c r="U128">
        <v>550</v>
      </c>
    </row>
    <row r="129" spans="1:21" x14ac:dyDescent="0.2">
      <c r="A129" t="s">
        <v>14</v>
      </c>
      <c r="B129" t="s">
        <v>33</v>
      </c>
      <c r="C129" t="s">
        <v>120</v>
      </c>
      <c r="D129" t="s">
        <v>156</v>
      </c>
      <c r="E129" t="s">
        <v>417</v>
      </c>
      <c r="G129">
        <v>9</v>
      </c>
      <c r="I129">
        <v>14.8</v>
      </c>
      <c r="K129">
        <v>6.8</v>
      </c>
      <c r="Q129">
        <v>1080</v>
      </c>
      <c r="U129">
        <v>550</v>
      </c>
    </row>
    <row r="130" spans="1:21" x14ac:dyDescent="0.2">
      <c r="A130" t="s">
        <v>14</v>
      </c>
      <c r="B130" t="s">
        <v>33</v>
      </c>
      <c r="C130" t="s">
        <v>121</v>
      </c>
      <c r="D130" t="s">
        <v>156</v>
      </c>
      <c r="E130" t="s">
        <v>418</v>
      </c>
      <c r="G130">
        <v>6.8</v>
      </c>
      <c r="I130">
        <v>12.4</v>
      </c>
      <c r="K130">
        <v>6.8</v>
      </c>
      <c r="Q130">
        <v>1080</v>
      </c>
      <c r="U130">
        <v>550</v>
      </c>
    </row>
    <row r="131" spans="1:21" x14ac:dyDescent="0.2">
      <c r="A131" t="s">
        <v>15</v>
      </c>
      <c r="B131" t="s">
        <v>34</v>
      </c>
      <c r="C131" t="s">
        <v>122</v>
      </c>
      <c r="D131" t="s">
        <v>156</v>
      </c>
      <c r="E131" t="s">
        <v>419</v>
      </c>
      <c r="G131">
        <v>11.9</v>
      </c>
      <c r="I131">
        <v>18.100000000000001</v>
      </c>
      <c r="K131">
        <v>6.9</v>
      </c>
      <c r="Q131">
        <v>1090</v>
      </c>
      <c r="U131">
        <v>550</v>
      </c>
    </row>
    <row r="132" spans="1:21" x14ac:dyDescent="0.2">
      <c r="A132" t="s">
        <v>15</v>
      </c>
      <c r="B132" t="s">
        <v>34</v>
      </c>
      <c r="C132" t="s">
        <v>123</v>
      </c>
      <c r="D132" t="s">
        <v>156</v>
      </c>
      <c r="E132" t="s">
        <v>420</v>
      </c>
      <c r="G132">
        <v>8.5</v>
      </c>
      <c r="I132">
        <v>14.3</v>
      </c>
      <c r="K132">
        <v>6.9</v>
      </c>
      <c r="Q132">
        <v>1090</v>
      </c>
      <c r="U132">
        <v>550</v>
      </c>
    </row>
    <row r="133" spans="1:21" x14ac:dyDescent="0.2">
      <c r="A133" t="s">
        <v>15</v>
      </c>
      <c r="B133" t="s">
        <v>34</v>
      </c>
      <c r="C133" t="s">
        <v>124</v>
      </c>
      <c r="D133" t="s">
        <v>156</v>
      </c>
      <c r="E133" t="s">
        <v>421</v>
      </c>
      <c r="G133">
        <v>11.4</v>
      </c>
      <c r="I133">
        <v>17.600000000000001</v>
      </c>
      <c r="K133">
        <v>6.9</v>
      </c>
      <c r="Q133">
        <v>1090</v>
      </c>
      <c r="U133">
        <v>550</v>
      </c>
    </row>
    <row r="134" spans="1:21" x14ac:dyDescent="0.2">
      <c r="A134" t="s">
        <v>15</v>
      </c>
      <c r="B134" t="s">
        <v>34</v>
      </c>
      <c r="C134" t="s">
        <v>125</v>
      </c>
      <c r="D134" t="s">
        <v>156</v>
      </c>
      <c r="E134" t="s">
        <v>422</v>
      </c>
      <c r="G134">
        <v>8.1999999999999993</v>
      </c>
      <c r="I134">
        <v>14</v>
      </c>
      <c r="K134">
        <v>6.9</v>
      </c>
      <c r="Q134">
        <v>1090</v>
      </c>
      <c r="U134">
        <v>550</v>
      </c>
    </row>
    <row r="135" spans="1:21" x14ac:dyDescent="0.2">
      <c r="A135" t="s">
        <v>15</v>
      </c>
      <c r="B135" t="s">
        <v>34</v>
      </c>
      <c r="C135" t="s">
        <v>126</v>
      </c>
      <c r="D135" t="s">
        <v>156</v>
      </c>
      <c r="E135" t="s">
        <v>423</v>
      </c>
      <c r="G135">
        <v>10.9</v>
      </c>
      <c r="I135">
        <v>17</v>
      </c>
      <c r="K135">
        <v>6.9</v>
      </c>
      <c r="Q135">
        <v>1090</v>
      </c>
      <c r="U135">
        <v>550</v>
      </c>
    </row>
    <row r="136" spans="1:21" x14ac:dyDescent="0.2">
      <c r="A136" t="s">
        <v>15</v>
      </c>
      <c r="B136" t="s">
        <v>34</v>
      </c>
      <c r="C136" t="s">
        <v>127</v>
      </c>
      <c r="D136" t="s">
        <v>156</v>
      </c>
      <c r="E136" t="s">
        <v>424</v>
      </c>
      <c r="G136">
        <v>8</v>
      </c>
      <c r="I136">
        <v>13.7</v>
      </c>
      <c r="K136">
        <v>6.9</v>
      </c>
      <c r="Q136">
        <v>1090</v>
      </c>
      <c r="U136">
        <v>550</v>
      </c>
    </row>
    <row r="137" spans="1:21" x14ac:dyDescent="0.2">
      <c r="A137" t="s">
        <v>16</v>
      </c>
      <c r="B137" t="s">
        <v>35</v>
      </c>
      <c r="C137" t="s">
        <v>128</v>
      </c>
      <c r="D137" t="s">
        <v>155</v>
      </c>
      <c r="E137" t="s">
        <v>425</v>
      </c>
      <c r="F137">
        <v>14.2</v>
      </c>
      <c r="K137">
        <v>1.8</v>
      </c>
      <c r="M137">
        <v>3200</v>
      </c>
      <c r="U137">
        <v>650</v>
      </c>
    </row>
    <row r="138" spans="1:21" x14ac:dyDescent="0.2">
      <c r="A138" t="s">
        <v>16</v>
      </c>
      <c r="B138" t="s">
        <v>35</v>
      </c>
      <c r="C138" t="s">
        <v>129</v>
      </c>
      <c r="D138" t="s">
        <v>155</v>
      </c>
      <c r="E138" t="s">
        <v>426</v>
      </c>
      <c r="F138">
        <v>12.5</v>
      </c>
      <c r="K138">
        <v>1.6</v>
      </c>
      <c r="M138">
        <v>2900</v>
      </c>
      <c r="U138">
        <v>600</v>
      </c>
    </row>
    <row r="139" spans="1:21" x14ac:dyDescent="0.2">
      <c r="A139" t="s">
        <v>16</v>
      </c>
      <c r="B139" t="s">
        <v>35</v>
      </c>
      <c r="C139" t="s">
        <v>130</v>
      </c>
      <c r="D139" t="s">
        <v>155</v>
      </c>
      <c r="E139" t="s">
        <v>427</v>
      </c>
      <c r="F139">
        <v>10.8</v>
      </c>
      <c r="K139">
        <v>1.4</v>
      </c>
      <c r="M139">
        <v>2700</v>
      </c>
      <c r="U139">
        <v>550</v>
      </c>
    </row>
    <row r="140" spans="1:21" x14ac:dyDescent="0.2">
      <c r="A140" t="s">
        <v>16</v>
      </c>
      <c r="B140" t="s">
        <v>35</v>
      </c>
      <c r="C140" t="s">
        <v>131</v>
      </c>
      <c r="D140" t="s">
        <v>155</v>
      </c>
      <c r="E140" t="s">
        <v>428</v>
      </c>
      <c r="F140">
        <v>9.1999999999999993</v>
      </c>
      <c r="K140">
        <v>1.2</v>
      </c>
      <c r="M140">
        <v>2400</v>
      </c>
      <c r="U140">
        <v>550</v>
      </c>
    </row>
    <row r="141" spans="1:21" x14ac:dyDescent="0.2">
      <c r="A141" t="s">
        <v>16</v>
      </c>
      <c r="B141" t="s">
        <v>35</v>
      </c>
      <c r="C141" t="s">
        <v>132</v>
      </c>
      <c r="D141" t="s">
        <v>155</v>
      </c>
      <c r="E141" t="s">
        <v>429</v>
      </c>
      <c r="F141">
        <v>7.5</v>
      </c>
      <c r="K141">
        <v>1.1000000000000001</v>
      </c>
      <c r="M141">
        <v>2100</v>
      </c>
      <c r="U141">
        <v>500</v>
      </c>
    </row>
    <row r="142" spans="1:21" x14ac:dyDescent="0.2">
      <c r="A142" t="s">
        <v>16</v>
      </c>
      <c r="B142" t="s">
        <v>35</v>
      </c>
      <c r="C142" t="s">
        <v>133</v>
      </c>
      <c r="D142" t="s">
        <v>155</v>
      </c>
      <c r="E142" t="s">
        <v>430</v>
      </c>
      <c r="F142">
        <v>5.8</v>
      </c>
      <c r="K142">
        <v>1</v>
      </c>
      <c r="M142">
        <v>1800</v>
      </c>
      <c r="U142">
        <v>500</v>
      </c>
    </row>
    <row r="143" spans="1:21" x14ac:dyDescent="0.2">
      <c r="A143" t="s">
        <v>17</v>
      </c>
      <c r="B143" t="s">
        <v>36</v>
      </c>
      <c r="C143" t="s">
        <v>134</v>
      </c>
      <c r="D143" t="s">
        <v>155</v>
      </c>
      <c r="E143" t="s">
        <v>431</v>
      </c>
      <c r="F143">
        <v>15</v>
      </c>
      <c r="K143">
        <v>1.9</v>
      </c>
      <c r="M143">
        <v>3500</v>
      </c>
      <c r="U143">
        <v>650</v>
      </c>
    </row>
    <row r="144" spans="1:21" x14ac:dyDescent="0.2">
      <c r="A144" t="s">
        <v>17</v>
      </c>
      <c r="B144" t="s">
        <v>36</v>
      </c>
      <c r="C144" t="s">
        <v>135</v>
      </c>
      <c r="D144" t="s">
        <v>155</v>
      </c>
      <c r="E144" t="s">
        <v>432</v>
      </c>
      <c r="F144">
        <v>13.3</v>
      </c>
      <c r="K144">
        <v>1.7</v>
      </c>
      <c r="M144">
        <v>3300</v>
      </c>
      <c r="U144">
        <v>600</v>
      </c>
    </row>
    <row r="145" spans="1:21" x14ac:dyDescent="0.2">
      <c r="A145" t="s">
        <v>17</v>
      </c>
      <c r="B145" t="s">
        <v>36</v>
      </c>
      <c r="C145" t="s">
        <v>136</v>
      </c>
      <c r="D145" t="s">
        <v>155</v>
      </c>
      <c r="E145" t="s">
        <v>433</v>
      </c>
      <c r="F145">
        <v>11.7</v>
      </c>
      <c r="K145">
        <v>1.5</v>
      </c>
      <c r="M145">
        <v>3000</v>
      </c>
      <c r="U145">
        <v>550</v>
      </c>
    </row>
    <row r="146" spans="1:21" x14ac:dyDescent="0.2">
      <c r="A146" t="s">
        <v>17</v>
      </c>
      <c r="B146" t="s">
        <v>36</v>
      </c>
      <c r="C146" t="s">
        <v>137</v>
      </c>
      <c r="D146" t="s">
        <v>155</v>
      </c>
      <c r="E146" t="s">
        <v>434</v>
      </c>
      <c r="F146">
        <v>10</v>
      </c>
      <c r="K146">
        <v>1.3</v>
      </c>
      <c r="M146">
        <v>2600</v>
      </c>
      <c r="U146">
        <v>550</v>
      </c>
    </row>
    <row r="147" spans="1:21" x14ac:dyDescent="0.2">
      <c r="A147" t="s">
        <v>17</v>
      </c>
      <c r="B147" t="s">
        <v>36</v>
      </c>
      <c r="C147" t="s">
        <v>138</v>
      </c>
      <c r="D147" t="s">
        <v>155</v>
      </c>
      <c r="E147" t="s">
        <v>435</v>
      </c>
      <c r="F147">
        <v>8.3000000000000007</v>
      </c>
      <c r="K147">
        <v>1.2</v>
      </c>
      <c r="M147">
        <v>2400</v>
      </c>
      <c r="U147">
        <v>500</v>
      </c>
    </row>
    <row r="148" spans="1:21" x14ac:dyDescent="0.2">
      <c r="A148" t="s">
        <v>17</v>
      </c>
      <c r="B148" t="s">
        <v>36</v>
      </c>
      <c r="C148" t="s">
        <v>139</v>
      </c>
      <c r="D148" t="s">
        <v>155</v>
      </c>
      <c r="E148" t="s">
        <v>436</v>
      </c>
      <c r="F148">
        <v>7.5</v>
      </c>
      <c r="K148">
        <v>1</v>
      </c>
      <c r="M148">
        <v>2100</v>
      </c>
      <c r="U148">
        <v>500</v>
      </c>
    </row>
    <row r="149" spans="1:21" x14ac:dyDescent="0.2">
      <c r="A149" t="s">
        <v>18</v>
      </c>
      <c r="B149" t="s">
        <v>37</v>
      </c>
      <c r="C149" t="s">
        <v>140</v>
      </c>
      <c r="D149" t="s">
        <v>155</v>
      </c>
      <c r="E149" t="s">
        <v>437</v>
      </c>
      <c r="F149">
        <v>16.5</v>
      </c>
      <c r="K149">
        <v>1.9</v>
      </c>
      <c r="M149">
        <v>4400</v>
      </c>
      <c r="U149">
        <v>650</v>
      </c>
    </row>
    <row r="150" spans="1:21" x14ac:dyDescent="0.2">
      <c r="A150" t="s">
        <v>18</v>
      </c>
      <c r="B150" t="s">
        <v>37</v>
      </c>
      <c r="C150" t="s">
        <v>141</v>
      </c>
      <c r="D150" t="s">
        <v>155</v>
      </c>
      <c r="E150" t="s">
        <v>438</v>
      </c>
      <c r="F150">
        <v>15</v>
      </c>
      <c r="K150">
        <v>1.7</v>
      </c>
      <c r="M150">
        <v>4100</v>
      </c>
      <c r="U150">
        <v>600</v>
      </c>
    </row>
    <row r="151" spans="1:21" x14ac:dyDescent="0.2">
      <c r="A151" t="s">
        <v>18</v>
      </c>
      <c r="B151" t="s">
        <v>37</v>
      </c>
      <c r="C151" t="s">
        <v>142</v>
      </c>
      <c r="D151" t="s">
        <v>155</v>
      </c>
      <c r="E151" t="s">
        <v>439</v>
      </c>
      <c r="F151">
        <v>13.3</v>
      </c>
      <c r="K151">
        <v>1.7</v>
      </c>
      <c r="M151">
        <v>3500</v>
      </c>
      <c r="U151">
        <v>550</v>
      </c>
    </row>
    <row r="152" spans="1:21" x14ac:dyDescent="0.2">
      <c r="A152" t="s">
        <v>18</v>
      </c>
      <c r="B152" t="s">
        <v>37</v>
      </c>
      <c r="C152" t="s">
        <v>143</v>
      </c>
      <c r="D152" t="s">
        <v>155</v>
      </c>
      <c r="E152" t="s">
        <v>440</v>
      </c>
      <c r="F152">
        <v>12.5</v>
      </c>
      <c r="K152">
        <v>1.7</v>
      </c>
      <c r="M152">
        <v>3300</v>
      </c>
      <c r="U152">
        <v>550</v>
      </c>
    </row>
    <row r="153" spans="1:21" x14ac:dyDescent="0.2">
      <c r="A153" t="s">
        <v>18</v>
      </c>
      <c r="B153" t="s">
        <v>37</v>
      </c>
      <c r="C153" t="s">
        <v>144</v>
      </c>
      <c r="D153" t="s">
        <v>155</v>
      </c>
      <c r="E153" t="s">
        <v>441</v>
      </c>
      <c r="F153">
        <v>11.7</v>
      </c>
      <c r="K153">
        <v>1.7</v>
      </c>
      <c r="M153">
        <v>3100</v>
      </c>
      <c r="U153">
        <v>500</v>
      </c>
    </row>
    <row r="154" spans="1:21" x14ac:dyDescent="0.2">
      <c r="A154" t="s">
        <v>18</v>
      </c>
      <c r="B154" t="s">
        <v>37</v>
      </c>
      <c r="C154" t="s">
        <v>145</v>
      </c>
      <c r="D154" t="s">
        <v>155</v>
      </c>
      <c r="E154" t="s">
        <v>442</v>
      </c>
      <c r="F154">
        <v>10</v>
      </c>
      <c r="K154">
        <v>1.7</v>
      </c>
      <c r="M154">
        <v>2800</v>
      </c>
      <c r="U154">
        <v>500</v>
      </c>
    </row>
    <row r="155" spans="1:21" x14ac:dyDescent="0.2">
      <c r="A155" t="s">
        <v>16</v>
      </c>
      <c r="B155" t="s">
        <v>35</v>
      </c>
      <c r="C155" t="s">
        <v>128</v>
      </c>
      <c r="D155" t="s">
        <v>156</v>
      </c>
      <c r="E155" t="s">
        <v>443</v>
      </c>
      <c r="G155">
        <v>8.9</v>
      </c>
      <c r="I155">
        <v>12</v>
      </c>
      <c r="K155">
        <v>6.6</v>
      </c>
      <c r="M155">
        <v>1800</v>
      </c>
      <c r="Q155">
        <v>860</v>
      </c>
      <c r="U155">
        <v>650</v>
      </c>
    </row>
    <row r="156" spans="1:21" x14ac:dyDescent="0.2">
      <c r="A156" t="s">
        <v>16</v>
      </c>
      <c r="B156" t="s">
        <v>35</v>
      </c>
      <c r="C156" t="s">
        <v>129</v>
      </c>
      <c r="D156" t="s">
        <v>156</v>
      </c>
      <c r="E156" t="s">
        <v>444</v>
      </c>
      <c r="G156">
        <v>7.9</v>
      </c>
      <c r="I156">
        <v>11.1</v>
      </c>
      <c r="K156">
        <v>6.1</v>
      </c>
      <c r="M156">
        <v>1700</v>
      </c>
      <c r="Q156">
        <v>830</v>
      </c>
      <c r="U156">
        <v>600</v>
      </c>
    </row>
    <row r="157" spans="1:21" x14ac:dyDescent="0.2">
      <c r="A157" t="s">
        <v>16</v>
      </c>
      <c r="B157" t="s">
        <v>35</v>
      </c>
      <c r="C157" t="s">
        <v>130</v>
      </c>
      <c r="D157" t="s">
        <v>156</v>
      </c>
      <c r="E157" t="s">
        <v>445</v>
      </c>
      <c r="G157">
        <v>6.9</v>
      </c>
      <c r="I157">
        <v>9.6</v>
      </c>
      <c r="K157">
        <v>5.5</v>
      </c>
      <c r="M157">
        <v>1600</v>
      </c>
      <c r="Q157">
        <v>770</v>
      </c>
      <c r="U157">
        <v>550</v>
      </c>
    </row>
    <row r="158" spans="1:21" x14ac:dyDescent="0.2">
      <c r="A158" t="s">
        <v>16</v>
      </c>
      <c r="B158" t="s">
        <v>35</v>
      </c>
      <c r="C158" t="s">
        <v>131</v>
      </c>
      <c r="D158" t="s">
        <v>156</v>
      </c>
      <c r="E158" t="s">
        <v>446</v>
      </c>
      <c r="G158">
        <v>6.1</v>
      </c>
      <c r="I158">
        <v>9</v>
      </c>
      <c r="K158">
        <v>4.8</v>
      </c>
      <c r="M158">
        <v>1400</v>
      </c>
      <c r="Q158">
        <v>680</v>
      </c>
      <c r="U158">
        <v>550</v>
      </c>
    </row>
    <row r="159" spans="1:21" x14ac:dyDescent="0.2">
      <c r="A159" t="s">
        <v>16</v>
      </c>
      <c r="B159" t="s">
        <v>35</v>
      </c>
      <c r="C159" t="s">
        <v>132</v>
      </c>
      <c r="D159" t="s">
        <v>156</v>
      </c>
      <c r="E159" t="s">
        <v>447</v>
      </c>
      <c r="G159">
        <v>5</v>
      </c>
      <c r="I159">
        <v>7.6</v>
      </c>
      <c r="K159">
        <v>4.4000000000000004</v>
      </c>
      <c r="M159">
        <v>1200</v>
      </c>
      <c r="Q159">
        <v>600</v>
      </c>
      <c r="U159">
        <v>500</v>
      </c>
    </row>
    <row r="160" spans="1:21" x14ac:dyDescent="0.2">
      <c r="A160" t="s">
        <v>16</v>
      </c>
      <c r="B160" t="s">
        <v>35</v>
      </c>
      <c r="C160" t="s">
        <v>133</v>
      </c>
      <c r="D160" t="s">
        <v>156</v>
      </c>
      <c r="E160" t="s">
        <v>448</v>
      </c>
      <c r="G160">
        <v>4.4000000000000004</v>
      </c>
      <c r="I160">
        <v>6.1</v>
      </c>
      <c r="K160">
        <v>4.2</v>
      </c>
      <c r="M160">
        <v>1100</v>
      </c>
      <c r="Q160">
        <v>550</v>
      </c>
      <c r="U160">
        <v>500</v>
      </c>
    </row>
    <row r="161" spans="1:21" x14ac:dyDescent="0.2">
      <c r="A161" t="s">
        <v>17</v>
      </c>
      <c r="B161" t="s">
        <v>36</v>
      </c>
      <c r="C161" t="s">
        <v>134</v>
      </c>
      <c r="D161" t="s">
        <v>156</v>
      </c>
      <c r="E161" t="s">
        <v>449</v>
      </c>
      <c r="G161">
        <v>9.4</v>
      </c>
      <c r="I161">
        <v>12.7</v>
      </c>
      <c r="K161">
        <v>7</v>
      </c>
      <c r="M161">
        <v>2000</v>
      </c>
      <c r="Q161">
        <v>960</v>
      </c>
      <c r="U161">
        <v>650</v>
      </c>
    </row>
    <row r="162" spans="1:21" x14ac:dyDescent="0.2">
      <c r="A162" t="s">
        <v>17</v>
      </c>
      <c r="B162" t="s">
        <v>36</v>
      </c>
      <c r="C162" t="s">
        <v>135</v>
      </c>
      <c r="D162" t="s">
        <v>156</v>
      </c>
      <c r="E162" t="s">
        <v>450</v>
      </c>
      <c r="G162">
        <v>8.5</v>
      </c>
      <c r="I162">
        <v>11.8</v>
      </c>
      <c r="K162">
        <v>6.5</v>
      </c>
      <c r="M162">
        <v>1900</v>
      </c>
      <c r="Q162">
        <v>930</v>
      </c>
      <c r="U162">
        <v>600</v>
      </c>
    </row>
    <row r="163" spans="1:21" x14ac:dyDescent="0.2">
      <c r="A163" t="s">
        <v>17</v>
      </c>
      <c r="B163" t="s">
        <v>36</v>
      </c>
      <c r="C163" t="s">
        <v>136</v>
      </c>
      <c r="D163" t="s">
        <v>156</v>
      </c>
      <c r="E163" t="s">
        <v>451</v>
      </c>
      <c r="G163">
        <v>7.4</v>
      </c>
      <c r="I163">
        <v>10.3</v>
      </c>
      <c r="K163">
        <v>5.9</v>
      </c>
      <c r="M163">
        <v>1800</v>
      </c>
      <c r="Q163">
        <v>860</v>
      </c>
      <c r="U163">
        <v>550</v>
      </c>
    </row>
    <row r="164" spans="1:21" x14ac:dyDescent="0.2">
      <c r="A164" t="s">
        <v>17</v>
      </c>
      <c r="B164" t="s">
        <v>36</v>
      </c>
      <c r="C164" t="s">
        <v>137</v>
      </c>
      <c r="D164" t="s">
        <v>156</v>
      </c>
      <c r="E164" t="s">
        <v>452</v>
      </c>
      <c r="G164">
        <v>6.6</v>
      </c>
      <c r="I164">
        <v>9.8000000000000007</v>
      </c>
      <c r="K164">
        <v>5.2</v>
      </c>
      <c r="M164">
        <v>1500</v>
      </c>
      <c r="Q164">
        <v>750</v>
      </c>
      <c r="U164">
        <v>550</v>
      </c>
    </row>
    <row r="165" spans="1:21" x14ac:dyDescent="0.2">
      <c r="A165" t="s">
        <v>17</v>
      </c>
      <c r="B165" t="s">
        <v>36</v>
      </c>
      <c r="C165" t="s">
        <v>138</v>
      </c>
      <c r="D165" t="s">
        <v>156</v>
      </c>
      <c r="E165" t="s">
        <v>453</v>
      </c>
      <c r="G165">
        <v>5.6</v>
      </c>
      <c r="I165">
        <v>8.5</v>
      </c>
      <c r="K165">
        <v>4.8</v>
      </c>
      <c r="M165">
        <v>1400</v>
      </c>
      <c r="Q165">
        <v>690</v>
      </c>
      <c r="U165">
        <v>500</v>
      </c>
    </row>
    <row r="166" spans="1:21" x14ac:dyDescent="0.2">
      <c r="A166" t="s">
        <v>17</v>
      </c>
      <c r="B166" t="s">
        <v>36</v>
      </c>
      <c r="C166" t="s">
        <v>139</v>
      </c>
      <c r="D166" t="s">
        <v>156</v>
      </c>
      <c r="E166" t="s">
        <v>454</v>
      </c>
      <c r="G166">
        <v>5.6</v>
      </c>
      <c r="I166">
        <v>7.8</v>
      </c>
      <c r="K166">
        <v>4.4000000000000004</v>
      </c>
      <c r="M166">
        <v>1300</v>
      </c>
      <c r="Q166">
        <v>660</v>
      </c>
      <c r="U166">
        <v>500</v>
      </c>
    </row>
    <row r="167" spans="1:21" x14ac:dyDescent="0.2">
      <c r="A167" t="s">
        <v>18</v>
      </c>
      <c r="B167" t="s">
        <v>37</v>
      </c>
      <c r="C167" t="s">
        <v>140</v>
      </c>
      <c r="D167" t="s">
        <v>156</v>
      </c>
      <c r="E167" t="s">
        <v>455</v>
      </c>
      <c r="G167">
        <v>10.5</v>
      </c>
      <c r="I167">
        <v>14.1</v>
      </c>
      <c r="K167">
        <v>7.8</v>
      </c>
      <c r="M167">
        <v>2500</v>
      </c>
      <c r="Q167">
        <v>1200</v>
      </c>
      <c r="U167">
        <v>650</v>
      </c>
    </row>
    <row r="168" spans="1:21" x14ac:dyDescent="0.2">
      <c r="A168" t="s">
        <v>18</v>
      </c>
      <c r="B168" t="s">
        <v>37</v>
      </c>
      <c r="C168" t="s">
        <v>141</v>
      </c>
      <c r="D168" t="s">
        <v>156</v>
      </c>
      <c r="E168" t="s">
        <v>456</v>
      </c>
      <c r="G168">
        <v>9.5</v>
      </c>
      <c r="I168">
        <v>13.3</v>
      </c>
      <c r="K168">
        <v>7.3</v>
      </c>
      <c r="M168">
        <v>2400</v>
      </c>
      <c r="Q168">
        <v>1150</v>
      </c>
      <c r="U168">
        <v>600</v>
      </c>
    </row>
    <row r="169" spans="1:21" x14ac:dyDescent="0.2">
      <c r="A169" t="s">
        <v>18</v>
      </c>
      <c r="B169" t="s">
        <v>37</v>
      </c>
      <c r="C169" t="s">
        <v>142</v>
      </c>
      <c r="D169" t="s">
        <v>156</v>
      </c>
      <c r="E169" t="s">
        <v>457</v>
      </c>
      <c r="G169">
        <v>8.5</v>
      </c>
      <c r="I169">
        <v>12.8</v>
      </c>
      <c r="K169">
        <v>6.8</v>
      </c>
      <c r="M169">
        <v>2100</v>
      </c>
      <c r="Q169">
        <v>1050</v>
      </c>
      <c r="U169">
        <v>550</v>
      </c>
    </row>
    <row r="170" spans="1:21" x14ac:dyDescent="0.2">
      <c r="A170" t="s">
        <v>18</v>
      </c>
      <c r="B170" t="s">
        <v>37</v>
      </c>
      <c r="C170" t="s">
        <v>143</v>
      </c>
      <c r="D170" t="s">
        <v>156</v>
      </c>
      <c r="E170" t="s">
        <v>458</v>
      </c>
      <c r="G170">
        <v>8.3000000000000007</v>
      </c>
      <c r="I170">
        <v>12.2</v>
      </c>
      <c r="K170">
        <v>6.5</v>
      </c>
      <c r="M170">
        <v>1900</v>
      </c>
      <c r="Q170">
        <v>950</v>
      </c>
      <c r="U170">
        <v>550</v>
      </c>
    </row>
    <row r="171" spans="1:21" x14ac:dyDescent="0.2">
      <c r="A171" t="s">
        <v>18</v>
      </c>
      <c r="B171" t="s">
        <v>37</v>
      </c>
      <c r="C171" t="s">
        <v>144</v>
      </c>
      <c r="D171" t="s">
        <v>156</v>
      </c>
      <c r="E171" t="s">
        <v>459</v>
      </c>
      <c r="G171">
        <v>7.8</v>
      </c>
      <c r="I171">
        <v>11.9</v>
      </c>
      <c r="K171">
        <v>6</v>
      </c>
      <c r="M171">
        <v>1800</v>
      </c>
      <c r="Q171">
        <v>900</v>
      </c>
      <c r="U171">
        <v>500</v>
      </c>
    </row>
    <row r="172" spans="1:21" x14ac:dyDescent="0.2">
      <c r="A172" t="s">
        <v>18</v>
      </c>
      <c r="B172" t="s">
        <v>37</v>
      </c>
      <c r="C172" t="s">
        <v>145</v>
      </c>
      <c r="D172" t="s">
        <v>156</v>
      </c>
      <c r="E172" t="s">
        <v>460</v>
      </c>
      <c r="G172">
        <v>7.5</v>
      </c>
      <c r="I172">
        <v>10.4</v>
      </c>
      <c r="K172">
        <v>5.5</v>
      </c>
      <c r="M172">
        <v>1700</v>
      </c>
      <c r="Q172">
        <v>880</v>
      </c>
      <c r="U172">
        <v>500</v>
      </c>
    </row>
    <row r="173" spans="1:21" x14ac:dyDescent="0.2">
      <c r="A173" t="s">
        <v>19</v>
      </c>
      <c r="B173" t="s">
        <v>38</v>
      </c>
      <c r="C173" t="s">
        <v>146</v>
      </c>
      <c r="D173" t="s">
        <v>155</v>
      </c>
      <c r="E173" t="s">
        <v>461</v>
      </c>
      <c r="F173">
        <v>4.5999999999999996</v>
      </c>
      <c r="J173">
        <v>7.3</v>
      </c>
      <c r="K173">
        <v>1.9</v>
      </c>
      <c r="M173">
        <v>3800</v>
      </c>
      <c r="Q173">
        <v>1600</v>
      </c>
      <c r="U173">
        <v>1150</v>
      </c>
    </row>
    <row r="174" spans="1:21" x14ac:dyDescent="0.2">
      <c r="A174" t="s">
        <v>19</v>
      </c>
      <c r="B174" t="s">
        <v>38</v>
      </c>
      <c r="C174" t="s">
        <v>147</v>
      </c>
      <c r="D174" t="s">
        <v>155</v>
      </c>
      <c r="E174" t="s">
        <v>462</v>
      </c>
      <c r="F174">
        <v>4.4000000000000004</v>
      </c>
      <c r="J174">
        <v>7.3</v>
      </c>
      <c r="K174">
        <v>1.8</v>
      </c>
      <c r="M174">
        <v>3800</v>
      </c>
      <c r="Q174">
        <v>1600</v>
      </c>
      <c r="U174">
        <v>1150</v>
      </c>
    </row>
    <row r="175" spans="1:21" x14ac:dyDescent="0.2">
      <c r="A175" t="s">
        <v>19</v>
      </c>
      <c r="B175" t="s">
        <v>38</v>
      </c>
      <c r="C175" t="s">
        <v>148</v>
      </c>
      <c r="D175" t="s">
        <v>155</v>
      </c>
      <c r="E175" t="s">
        <v>463</v>
      </c>
      <c r="F175">
        <v>4.4000000000000004</v>
      </c>
      <c r="J175">
        <v>7.3</v>
      </c>
      <c r="K175">
        <v>1.7</v>
      </c>
      <c r="M175">
        <v>3800</v>
      </c>
      <c r="Q175">
        <v>1600</v>
      </c>
      <c r="U175">
        <v>1150</v>
      </c>
    </row>
    <row r="176" spans="1:21" x14ac:dyDescent="0.2">
      <c r="A176" t="s">
        <v>19</v>
      </c>
      <c r="B176" t="s">
        <v>38</v>
      </c>
      <c r="C176" t="s">
        <v>149</v>
      </c>
      <c r="D176" t="s">
        <v>155</v>
      </c>
      <c r="E176" t="s">
        <v>464</v>
      </c>
      <c r="F176">
        <v>4.3</v>
      </c>
      <c r="J176">
        <v>7.3</v>
      </c>
      <c r="K176">
        <v>1.6</v>
      </c>
      <c r="M176">
        <v>3800</v>
      </c>
      <c r="Q176">
        <v>1600</v>
      </c>
      <c r="U176">
        <v>1150</v>
      </c>
    </row>
    <row r="177" spans="1:21" x14ac:dyDescent="0.2">
      <c r="A177" t="s">
        <v>19</v>
      </c>
      <c r="B177" t="s">
        <v>38</v>
      </c>
      <c r="C177" t="s">
        <v>150</v>
      </c>
      <c r="D177" t="s">
        <v>155</v>
      </c>
      <c r="E177" t="s">
        <v>465</v>
      </c>
      <c r="F177">
        <v>4.0999999999999996</v>
      </c>
      <c r="J177">
        <v>7.3</v>
      </c>
      <c r="K177">
        <v>0.7</v>
      </c>
      <c r="M177">
        <v>3000</v>
      </c>
      <c r="Q177">
        <v>600</v>
      </c>
      <c r="U177">
        <v>1150</v>
      </c>
    </row>
    <row r="178" spans="1:21" x14ac:dyDescent="0.2">
      <c r="A178" t="s">
        <v>19</v>
      </c>
      <c r="B178" t="s">
        <v>38</v>
      </c>
      <c r="C178" t="s">
        <v>151</v>
      </c>
      <c r="D178" t="s">
        <v>155</v>
      </c>
      <c r="E178" t="s">
        <v>466</v>
      </c>
      <c r="F178">
        <v>4.0999999999999996</v>
      </c>
      <c r="J178">
        <v>7.3</v>
      </c>
      <c r="K178">
        <v>0.6</v>
      </c>
      <c r="M178">
        <v>3000</v>
      </c>
      <c r="Q178">
        <v>600</v>
      </c>
      <c r="U178">
        <v>1150</v>
      </c>
    </row>
    <row r="179" spans="1:21" x14ac:dyDescent="0.2">
      <c r="A179" t="s">
        <v>19</v>
      </c>
      <c r="B179" t="s">
        <v>38</v>
      </c>
      <c r="C179" t="s">
        <v>152</v>
      </c>
      <c r="D179" t="s">
        <v>155</v>
      </c>
      <c r="E179" t="s">
        <v>467</v>
      </c>
      <c r="F179">
        <v>3.7</v>
      </c>
      <c r="J179">
        <v>7.3</v>
      </c>
      <c r="K179">
        <v>0.6</v>
      </c>
      <c r="M179">
        <v>3000</v>
      </c>
      <c r="Q179">
        <v>600</v>
      </c>
      <c r="U179">
        <v>1150</v>
      </c>
    </row>
    <row r="180" spans="1:21" x14ac:dyDescent="0.2">
      <c r="A180" t="s">
        <v>19</v>
      </c>
      <c r="B180" t="s">
        <v>38</v>
      </c>
      <c r="C180" t="s">
        <v>153</v>
      </c>
      <c r="D180" t="s">
        <v>155</v>
      </c>
      <c r="E180" t="s">
        <v>468</v>
      </c>
      <c r="F180">
        <v>3.1</v>
      </c>
      <c r="J180">
        <v>6.9</v>
      </c>
      <c r="K180">
        <v>0.6</v>
      </c>
      <c r="M180">
        <v>3000</v>
      </c>
      <c r="Q180">
        <v>600</v>
      </c>
      <c r="U180">
        <v>1150</v>
      </c>
    </row>
    <row r="181" spans="1:21" x14ac:dyDescent="0.2">
      <c r="A181" t="s">
        <v>19</v>
      </c>
      <c r="B181" t="s">
        <v>38</v>
      </c>
      <c r="C181" t="s">
        <v>146</v>
      </c>
      <c r="D181" t="s">
        <v>156</v>
      </c>
      <c r="E181" t="s">
        <v>469</v>
      </c>
      <c r="F181">
        <v>4.3</v>
      </c>
      <c r="G181">
        <v>2.5</v>
      </c>
      <c r="I181">
        <v>8.5</v>
      </c>
      <c r="K181">
        <v>3.7</v>
      </c>
      <c r="M181">
        <v>3800</v>
      </c>
      <c r="Q181">
        <v>1600</v>
      </c>
      <c r="U181">
        <v>1150</v>
      </c>
    </row>
    <row r="182" spans="1:21" x14ac:dyDescent="0.2">
      <c r="A182" t="s">
        <v>19</v>
      </c>
      <c r="B182" t="s">
        <v>38</v>
      </c>
      <c r="C182" t="s">
        <v>147</v>
      </c>
      <c r="D182" t="s">
        <v>156</v>
      </c>
      <c r="E182" t="s">
        <v>470</v>
      </c>
      <c r="F182">
        <v>4.2</v>
      </c>
      <c r="G182">
        <v>2.4</v>
      </c>
      <c r="I182">
        <v>8.5</v>
      </c>
      <c r="K182">
        <v>3.6</v>
      </c>
      <c r="M182">
        <v>3800</v>
      </c>
      <c r="Q182">
        <v>1600</v>
      </c>
      <c r="U182">
        <v>1150</v>
      </c>
    </row>
    <row r="183" spans="1:21" x14ac:dyDescent="0.2">
      <c r="A183" t="s">
        <v>19</v>
      </c>
      <c r="B183" t="s">
        <v>38</v>
      </c>
      <c r="C183" t="s">
        <v>148</v>
      </c>
      <c r="D183" t="s">
        <v>156</v>
      </c>
      <c r="E183" t="s">
        <v>471</v>
      </c>
      <c r="F183">
        <v>4.0999999999999996</v>
      </c>
      <c r="G183">
        <v>2.4</v>
      </c>
      <c r="I183">
        <v>8.5</v>
      </c>
      <c r="K183">
        <v>3.5</v>
      </c>
      <c r="M183">
        <v>3800</v>
      </c>
      <c r="Q183">
        <v>1600</v>
      </c>
      <c r="U183">
        <v>1150</v>
      </c>
    </row>
    <row r="184" spans="1:21" x14ac:dyDescent="0.2">
      <c r="A184" t="s">
        <v>19</v>
      </c>
      <c r="B184" t="s">
        <v>38</v>
      </c>
      <c r="C184" t="s">
        <v>149</v>
      </c>
      <c r="D184" t="s">
        <v>156</v>
      </c>
      <c r="E184" t="s">
        <v>472</v>
      </c>
      <c r="F184">
        <v>4</v>
      </c>
      <c r="G184">
        <v>2.2999999999999998</v>
      </c>
      <c r="I184">
        <v>8.5</v>
      </c>
      <c r="K184">
        <v>3.4</v>
      </c>
      <c r="M184">
        <v>3800</v>
      </c>
      <c r="Q184">
        <v>1600</v>
      </c>
      <c r="U184">
        <v>1150</v>
      </c>
    </row>
    <row r="185" spans="1:21" x14ac:dyDescent="0.2">
      <c r="A185" t="s">
        <v>19</v>
      </c>
      <c r="B185" t="s">
        <v>38</v>
      </c>
      <c r="C185" t="s">
        <v>150</v>
      </c>
      <c r="D185" t="s">
        <v>156</v>
      </c>
      <c r="E185" t="s">
        <v>473</v>
      </c>
      <c r="F185">
        <v>4</v>
      </c>
      <c r="G185">
        <v>2.2000000000000002</v>
      </c>
      <c r="I185">
        <v>8.5</v>
      </c>
      <c r="K185">
        <v>3.1</v>
      </c>
      <c r="M185">
        <v>3000</v>
      </c>
      <c r="Q185">
        <v>1600</v>
      </c>
      <c r="U185">
        <v>1150</v>
      </c>
    </row>
    <row r="186" spans="1:21" x14ac:dyDescent="0.2">
      <c r="A186" t="s">
        <v>19</v>
      </c>
      <c r="B186" t="s">
        <v>38</v>
      </c>
      <c r="C186" t="s">
        <v>151</v>
      </c>
      <c r="D186" t="s">
        <v>156</v>
      </c>
      <c r="E186" t="s">
        <v>474</v>
      </c>
      <c r="F186">
        <v>4</v>
      </c>
      <c r="G186">
        <v>2.2000000000000002</v>
      </c>
      <c r="I186">
        <v>8.5</v>
      </c>
      <c r="K186">
        <v>3.1</v>
      </c>
      <c r="M186">
        <v>3000</v>
      </c>
      <c r="Q186">
        <v>1600</v>
      </c>
      <c r="U186">
        <v>1150</v>
      </c>
    </row>
    <row r="187" spans="1:21" x14ac:dyDescent="0.2">
      <c r="A187" t="s">
        <v>19</v>
      </c>
      <c r="B187" t="s">
        <v>38</v>
      </c>
      <c r="C187" t="s">
        <v>152</v>
      </c>
      <c r="D187" t="s">
        <v>156</v>
      </c>
      <c r="E187" t="s">
        <v>475</v>
      </c>
      <c r="F187">
        <v>3.7</v>
      </c>
      <c r="G187">
        <v>1.8</v>
      </c>
      <c r="I187">
        <v>8.5</v>
      </c>
      <c r="K187">
        <v>3.1</v>
      </c>
      <c r="M187">
        <v>3000</v>
      </c>
      <c r="Q187">
        <v>1600</v>
      </c>
      <c r="U187">
        <v>1150</v>
      </c>
    </row>
    <row r="188" spans="1:21" x14ac:dyDescent="0.2">
      <c r="A188" t="s">
        <v>19</v>
      </c>
      <c r="B188" t="s">
        <v>38</v>
      </c>
      <c r="C188" t="s">
        <v>153</v>
      </c>
      <c r="D188" t="s">
        <v>156</v>
      </c>
      <c r="E188" t="s">
        <v>476</v>
      </c>
      <c r="F188">
        <v>3.7</v>
      </c>
      <c r="G188">
        <v>1.4</v>
      </c>
      <c r="I188">
        <v>7.9</v>
      </c>
      <c r="K188">
        <v>3.1</v>
      </c>
      <c r="M188">
        <v>3000</v>
      </c>
      <c r="Q188">
        <v>1600</v>
      </c>
      <c r="U188">
        <v>1150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817F-FBBD-4C4E-9ECE-F6F9A69B6412}">
  <dimension ref="A1:F2"/>
  <sheetViews>
    <sheetView workbookViewId="0">
      <selection activeCell="A5" sqref="A5"/>
    </sheetView>
  </sheetViews>
  <sheetFormatPr baseColWidth="10" defaultRowHeight="16" x14ac:dyDescent="0.2"/>
  <sheetData>
    <row r="1" spans="1:6" x14ac:dyDescent="0.2">
      <c r="A1" s="1" t="s">
        <v>0</v>
      </c>
      <c r="B1" s="1"/>
      <c r="C1" s="138" t="s">
        <v>1</v>
      </c>
      <c r="D1" s="138"/>
      <c r="E1" s="138"/>
      <c r="F1" s="138"/>
    </row>
    <row r="2" spans="1:6" x14ac:dyDescent="0.2">
      <c r="A2" s="3">
        <v>44562</v>
      </c>
      <c r="B2" s="3"/>
      <c r="C2" s="139">
        <v>45371</v>
      </c>
      <c r="D2" s="139"/>
      <c r="E2" s="139"/>
      <c r="F2" s="139"/>
    </row>
  </sheetData>
  <mergeCells count="2">
    <mergeCell ref="C1:F1"/>
    <mergeCell ref="C2:F2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6E3A0-BF0B-864E-88CB-E5AF5A775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si_beiwerte</vt:lpstr>
      <vt:lpstr>nkl_kmod</vt:lpstr>
      <vt:lpstr>materials</vt:lpstr>
      <vt:lpstr>Sonstiges</vt:lpstr>
      <vt:lpstr>backup materials</vt:lpstr>
      <vt:lpstr>materials_norm</vt:lpstr>
      <vt:lpstr>History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Stark</dc:creator>
  <cp:lastModifiedBy>Maximilian Stark</cp:lastModifiedBy>
  <dcterms:created xsi:type="dcterms:W3CDTF">2025-04-07T17:02:00Z</dcterms:created>
  <dcterms:modified xsi:type="dcterms:W3CDTF">2025-04-10T14:01:34Z</dcterms:modified>
</cp:coreProperties>
</file>