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ia Linda\Downloads\"/>
    </mc:Choice>
  </mc:AlternateContent>
  <xr:revisionPtr revIDLastSave="0" documentId="13_ncr:1_{E0D33FCD-DD84-451F-834D-729D9FCA56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lanilha3" sheetId="4" r:id="rId2"/>
    <sheet name="Planilha2" sheetId="3" r:id="rId3"/>
  </sheets>
  <calcPr calcId="191029"/>
</workbook>
</file>

<file path=xl/calcChain.xml><?xml version="1.0" encoding="utf-8"?>
<calcChain xmlns="http://schemas.openxmlformats.org/spreadsheetml/2006/main">
  <c r="F21" i="2" l="1"/>
  <c r="D24" i="2"/>
  <c r="E21" i="2"/>
  <c r="D21" i="2"/>
  <c r="F13" i="2" l="1"/>
  <c r="F12" i="2"/>
  <c r="F11" i="2"/>
  <c r="D14" i="2"/>
  <c r="J8" i="3"/>
  <c r="D20" i="3"/>
  <c r="D22" i="3" s="1"/>
  <c r="F19" i="3"/>
  <c r="F20" i="3" s="1"/>
  <c r="F20" i="2" l="1"/>
</calcChain>
</file>

<file path=xl/sharedStrings.xml><?xml version="1.0" encoding="utf-8"?>
<sst xmlns="http://schemas.openxmlformats.org/spreadsheetml/2006/main" count="70" uniqueCount="40">
  <si>
    <r>
      <rPr>
        <sz val="10"/>
        <rFont val="Arial"/>
        <family val="2"/>
      </rPr>
      <t>Receita - Vendas do dia</t>
    </r>
  </si>
  <si>
    <t>Data</t>
  </si>
  <si>
    <t>Descrição</t>
  </si>
  <si>
    <t>Receita R$</t>
  </si>
  <si>
    <t>Despesas R$</t>
  </si>
  <si>
    <t>Observações</t>
  </si>
  <si>
    <t xml:space="preserve">Resumo do demonstrativo </t>
  </si>
  <si>
    <t>Resp. pelo demonstrativo</t>
  </si>
  <si>
    <t>Demonstrativo Financeiro Brechó  da Amizade</t>
  </si>
  <si>
    <t>Núcleo Sereno do Mar - 11ª Região</t>
  </si>
  <si>
    <t xml:space="preserve">Centro Espírita Beneficente  União do Vegetal </t>
  </si>
  <si>
    <t>Despesa R$</t>
  </si>
  <si>
    <t>Total R$  ===&gt;</t>
  </si>
  <si>
    <t>Saldo - Fundo de caixa ===&gt;</t>
  </si>
  <si>
    <t>Repasse para tesouraria===&gt;</t>
  </si>
  <si>
    <t>Repasses Tesouraria R$</t>
  </si>
  <si>
    <t xml:space="preserve">Plaugos D'Italo </t>
  </si>
  <si>
    <t xml:space="preserve">George Praciano </t>
  </si>
  <si>
    <t>Tesoureiro</t>
  </si>
  <si>
    <t>São Luís, 30 de junho de 2021</t>
  </si>
  <si>
    <t>Saldo Anterior  - Fundo de caixa</t>
  </si>
  <si>
    <t>Receita - Vendas do dia - No cartão</t>
  </si>
  <si>
    <t>Receita - Vendas do dia em espécie</t>
  </si>
  <si>
    <t>Receita - Vendas do dia - total via Pix</t>
  </si>
  <si>
    <t>Vendas com cartão - a receber R$ ===&gt;</t>
  </si>
  <si>
    <t>Saldo disponível R$ ===&gt;</t>
  </si>
  <si>
    <t>Período:       Junho 2021</t>
  </si>
  <si>
    <t>Pix 200; DH 400;  Banco 300</t>
  </si>
  <si>
    <t xml:space="preserve">Responsáveis pelo demonstrativo:  Plaugus D'Italo </t>
  </si>
  <si>
    <t>Fiados</t>
  </si>
  <si>
    <t>FECHADO</t>
  </si>
  <si>
    <t>Despesas - taxa cartão</t>
  </si>
  <si>
    <t>Receita - Cartão - DÉBITO</t>
  </si>
  <si>
    <t>Receita - Cartão Crédito Avista</t>
  </si>
  <si>
    <t>Receita - Cartão Crédito Parcelado</t>
  </si>
  <si>
    <t>Despesa - Compra Maquineta</t>
  </si>
  <si>
    <t xml:space="preserve"> </t>
  </si>
  <si>
    <t>Vendas Dinheiro - a receber prev. 03/07/20 R$ ===&gt;</t>
  </si>
  <si>
    <t xml:space="preserve">Após o pagamento será repassado a Tesouraria dia 04/07 </t>
  </si>
  <si>
    <t xml:space="preserve">Plaugus D'Italo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</si>
</sst>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b/>
      <sz val="12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b/>
      <sz val="12"/>
      <name val="Arial"/>
      <family val="2"/>
    </font>
    <font>
      <sz val="10"/>
      <color rgb="FF000000"/>
      <name val="Times New Roman"/>
      <family val="1"/>
    </font>
    <font>
      <b/>
      <sz val="10"/>
      <color theme="2" tint="-0.749992370372631"/>
      <name val="Arial"/>
      <family val="2"/>
    </font>
    <font>
      <sz val="16"/>
      <color rgb="FF000000"/>
      <name val="Times New Roman"/>
      <family val="1"/>
    </font>
    <font>
      <b/>
      <sz val="13"/>
      <color theme="2" tint="-0.749992370372631"/>
      <name val="Arial"/>
      <family val="2"/>
    </font>
    <font>
      <b/>
      <sz val="13"/>
      <name val="Arial"/>
      <family val="2"/>
    </font>
    <font>
      <sz val="10"/>
      <name val="Franklin Gothic Medium Cond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4" fontId="3" fillId="0" borderId="0"/>
    <xf numFmtId="4" fontId="2" fillId="0" borderId="0"/>
  </cellStyleXfs>
  <cellXfs count="127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64" fontId="5" fillId="0" borderId="3" xfId="5" applyNumberFormat="1" applyFont="1" applyBorder="1"/>
    <xf numFmtId="16" fontId="5" fillId="0" borderId="3" xfId="0" applyNumberFormat="1" applyFont="1" applyBorder="1"/>
    <xf numFmtId="2" fontId="5" fillId="0" borderId="3" xfId="1" applyNumberFormat="1" applyFont="1" applyBorder="1"/>
    <xf numFmtId="164" fontId="5" fillId="0" borderId="3" xfId="5" applyNumberFormat="1" applyFont="1" applyFill="1" applyBorder="1"/>
    <xf numFmtId="16" fontId="5" fillId="0" borderId="3" xfId="0" applyNumberFormat="1" applyFont="1" applyFill="1" applyBorder="1"/>
    <xf numFmtId="2" fontId="5" fillId="0" borderId="3" xfId="1" applyNumberFormat="1" applyFont="1" applyFill="1" applyBorder="1"/>
    <xf numFmtId="16" fontId="5" fillId="0" borderId="3" xfId="4" applyNumberFormat="1" applyFont="1" applyFill="1" applyBorder="1"/>
    <xf numFmtId="2" fontId="5" fillId="0" borderId="3" xfId="3" applyNumberFormat="1" applyFont="1" applyFill="1" applyBorder="1"/>
    <xf numFmtId="2" fontId="7" fillId="4" borderId="3" xfId="4" applyNumberFormat="1" applyFont="1" applyFill="1" applyBorder="1" applyAlignment="1">
      <alignment horizontal="center" vertical="center" wrapText="1"/>
    </xf>
    <xf numFmtId="2" fontId="8" fillId="4" borderId="3" xfId="1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2" fontId="5" fillId="0" borderId="0" xfId="0" applyNumberFormat="1" applyFont="1" applyBorder="1"/>
    <xf numFmtId="2" fontId="5" fillId="0" borderId="0" xfId="1" applyNumberFormat="1" applyFont="1"/>
    <xf numFmtId="2" fontId="5" fillId="0" borderId="0" xfId="0" applyNumberFormat="1" applyFont="1"/>
    <xf numFmtId="0" fontId="5" fillId="0" borderId="5" xfId="0" applyFont="1" applyBorder="1" applyAlignment="1">
      <alignment horizontal="center"/>
    </xf>
    <xf numFmtId="2" fontId="5" fillId="0" borderId="0" xfId="1" applyNumberFormat="1" applyFont="1" applyBorder="1"/>
    <xf numFmtId="0" fontId="5" fillId="0" borderId="0" xfId="0" applyFont="1" applyBorder="1" applyAlignment="1">
      <alignment vertical="top"/>
    </xf>
    <xf numFmtId="43" fontId="5" fillId="0" borderId="6" xfId="1" applyFont="1" applyBorder="1" applyAlignment="1">
      <alignment horizontal="center" vertical="top"/>
    </xf>
    <xf numFmtId="43" fontId="5" fillId="0" borderId="0" xfId="1" applyFont="1" applyAlignment="1">
      <alignment vertical="top"/>
    </xf>
    <xf numFmtId="43" fontId="5" fillId="0" borderId="0" xfId="1" applyFont="1" applyBorder="1" applyAlignment="1">
      <alignment vertical="top" wrapText="1"/>
    </xf>
    <xf numFmtId="43" fontId="5" fillId="0" borderId="0" xfId="1" applyFont="1" applyAlignment="1">
      <alignment horizontal="center" vertical="center"/>
    </xf>
    <xf numFmtId="43" fontId="5" fillId="0" borderId="0" xfId="1" applyFont="1" applyAlignment="1">
      <alignment vertical="center"/>
    </xf>
    <xf numFmtId="2" fontId="6" fillId="0" borderId="0" xfId="1" applyNumberFormat="1" applyAlignment="1">
      <alignment vertical="center"/>
    </xf>
    <xf numFmtId="0" fontId="0" fillId="0" borderId="0" xfId="0"/>
    <xf numFmtId="2" fontId="0" fillId="0" borderId="0" xfId="0" applyNumberFormat="1" applyFont="1"/>
    <xf numFmtId="2" fontId="6" fillId="0" borderId="0" xfId="1" applyNumberFormat="1"/>
    <xf numFmtId="0" fontId="10" fillId="0" borderId="0" xfId="0" applyFont="1" applyFill="1" applyBorder="1" applyAlignment="1">
      <alignment horizontal="left" vertical="top"/>
    </xf>
    <xf numFmtId="0" fontId="3" fillId="0" borderId="3" xfId="4" applyFont="1" applyFill="1" applyBorder="1"/>
    <xf numFmtId="0" fontId="3" fillId="0" borderId="0" xfId="0" applyFont="1"/>
    <xf numFmtId="0" fontId="10" fillId="0" borderId="0" xfId="0" applyFont="1"/>
    <xf numFmtId="2" fontId="7" fillId="4" borderId="3" xfId="1" applyNumberFormat="1" applyFont="1" applyFill="1" applyBorder="1" applyAlignment="1">
      <alignment horizontal="center" vertical="center"/>
    </xf>
    <xf numFmtId="43" fontId="9" fillId="6" borderId="11" xfId="1" applyFont="1" applyFill="1" applyBorder="1"/>
    <xf numFmtId="43" fontId="4" fillId="6" borderId="11" xfId="1" applyFont="1" applyFill="1" applyBorder="1"/>
    <xf numFmtId="2" fontId="11" fillId="4" borderId="3" xfId="1" applyNumberFormat="1" applyFont="1" applyFill="1" applyBorder="1" applyAlignment="1">
      <alignment horizontal="center" vertical="center" wrapText="1"/>
    </xf>
    <xf numFmtId="164" fontId="13" fillId="5" borderId="3" xfId="4" applyNumberFormat="1" applyFont="1" applyFill="1" applyBorder="1" applyAlignment="1">
      <alignment horizontal="center" vertical="center"/>
    </xf>
    <xf numFmtId="0" fontId="13" fillId="5" borderId="3" xfId="4" applyFont="1" applyFill="1" applyBorder="1" applyAlignment="1">
      <alignment horizontal="center" vertical="center"/>
    </xf>
    <xf numFmtId="2" fontId="11" fillId="5" borderId="3" xfId="4" applyNumberFormat="1" applyFont="1" applyFill="1" applyBorder="1" applyAlignment="1">
      <alignment horizontal="center" vertical="center" wrapText="1"/>
    </xf>
    <xf numFmtId="2" fontId="11" fillId="5" borderId="3" xfId="1" applyNumberFormat="1" applyFont="1" applyFill="1" applyBorder="1" applyAlignment="1">
      <alignment horizontal="center" vertical="center" wrapText="1"/>
    </xf>
    <xf numFmtId="0" fontId="7" fillId="5" borderId="3" xfId="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64" fontId="8" fillId="0" borderId="3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4" applyFont="1" applyFill="1" applyBorder="1" applyAlignment="1">
      <alignment horizontal="center"/>
    </xf>
    <xf numFmtId="16" fontId="5" fillId="0" borderId="10" xfId="4" applyNumberFormat="1" applyFont="1" applyFill="1" applyBorder="1" applyAlignment="1">
      <alignment vertical="center"/>
    </xf>
    <xf numFmtId="16" fontId="5" fillId="0" borderId="7" xfId="4" applyNumberFormat="1" applyFont="1" applyFill="1" applyBorder="1" applyAlignment="1">
      <alignment horizontal="right" vertical="center"/>
    </xf>
    <xf numFmtId="2" fontId="9" fillId="0" borderId="9" xfId="3" applyNumberFormat="1" applyFont="1" applyFill="1" applyBorder="1"/>
    <xf numFmtId="43" fontId="9" fillId="0" borderId="11" xfId="1" applyFont="1" applyFill="1" applyBorder="1"/>
    <xf numFmtId="43" fontId="14" fillId="7" borderId="3" xfId="1" applyFont="1" applyFill="1" applyBorder="1" applyAlignment="1"/>
    <xf numFmtId="16" fontId="5" fillId="7" borderId="2" xfId="4" applyNumberFormat="1" applyFont="1" applyFill="1" applyBorder="1" applyAlignment="1">
      <alignment vertical="center"/>
    </xf>
    <xf numFmtId="16" fontId="5" fillId="7" borderId="4" xfId="4" applyNumberFormat="1" applyFont="1" applyFill="1" applyBorder="1" applyAlignment="1">
      <alignment horizontal="right" vertical="center"/>
    </xf>
    <xf numFmtId="2" fontId="9" fillId="7" borderId="4" xfId="3" applyNumberFormat="1" applyFont="1" applyFill="1" applyBorder="1"/>
    <xf numFmtId="43" fontId="9" fillId="7" borderId="3" xfId="1" applyFont="1" applyFill="1" applyBorder="1"/>
    <xf numFmtId="16" fontId="5" fillId="7" borderId="10" xfId="4" applyNumberFormat="1" applyFont="1" applyFill="1" applyBorder="1" applyAlignment="1">
      <alignment vertical="center"/>
    </xf>
    <xf numFmtId="16" fontId="5" fillId="7" borderId="7" xfId="4" applyNumberFormat="1" applyFont="1" applyFill="1" applyBorder="1" applyAlignment="1">
      <alignment horizontal="right" vertical="center"/>
    </xf>
    <xf numFmtId="2" fontId="9" fillId="7" borderId="9" xfId="3" applyNumberFormat="1" applyFont="1" applyFill="1" applyBorder="1"/>
    <xf numFmtId="43" fontId="9" fillId="7" borderId="11" xfId="1" applyFont="1" applyFill="1" applyBorder="1"/>
    <xf numFmtId="43" fontId="14" fillId="7" borderId="11" xfId="1" applyFont="1" applyFill="1" applyBorder="1" applyAlignment="1"/>
    <xf numFmtId="43" fontId="3" fillId="6" borderId="11" xfId="0" applyNumberFormat="1" applyFont="1" applyFill="1" applyBorder="1"/>
    <xf numFmtId="43" fontId="9" fillId="8" borderId="3" xfId="1" applyFont="1" applyFill="1" applyBorder="1"/>
    <xf numFmtId="0" fontId="5" fillId="8" borderId="3" xfId="0" applyFont="1" applyFill="1" applyBorder="1"/>
    <xf numFmtId="43" fontId="3" fillId="8" borderId="3" xfId="0" applyNumberFormat="1" applyFont="1" applyFill="1" applyBorder="1"/>
    <xf numFmtId="2" fontId="5" fillId="0" borderId="0" xfId="1" applyNumberFormat="1" applyFont="1" applyBorder="1" applyAlignment="1">
      <alignment horizontal="center"/>
    </xf>
    <xf numFmtId="43" fontId="3" fillId="0" borderId="6" xfId="1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2" fillId="0" borderId="8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9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top"/>
    </xf>
    <xf numFmtId="164" fontId="7" fillId="0" borderId="3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right"/>
    </xf>
    <xf numFmtId="164" fontId="7" fillId="0" borderId="10" xfId="0" applyNumberFormat="1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16" fontId="5" fillId="4" borderId="11" xfId="4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right"/>
    </xf>
    <xf numFmtId="14" fontId="15" fillId="0" borderId="3" xfId="5" applyFont="1" applyBorder="1" applyAlignment="1">
      <alignment horizontal="center"/>
    </xf>
    <xf numFmtId="2" fontId="0" fillId="0" borderId="0" xfId="0" applyNumberFormat="1" applyFill="1" applyBorder="1" applyAlignment="1">
      <alignment horizontal="left" vertical="top"/>
    </xf>
    <xf numFmtId="2" fontId="5" fillId="0" borderId="3" xfId="2" applyNumberFormat="1" applyFont="1" applyBorder="1" applyAlignment="1">
      <alignment horizontal="center"/>
    </xf>
    <xf numFmtId="0" fontId="16" fillId="0" borderId="13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2" fontId="5" fillId="0" borderId="3" xfId="2" applyNumberFormat="1" applyFont="1" applyFill="1" applyBorder="1" applyAlignment="1">
      <alignment horizontal="center"/>
    </xf>
    <xf numFmtId="2" fontId="5" fillId="0" borderId="3" xfId="3" applyNumberFormat="1" applyFont="1" applyFill="1" applyBorder="1" applyAlignment="1">
      <alignment horizontal="center"/>
    </xf>
    <xf numFmtId="0" fontId="2" fillId="0" borderId="3" xfId="4" applyFont="1" applyFill="1" applyBorder="1"/>
    <xf numFmtId="2" fontId="5" fillId="0" borderId="3" xfId="1" applyNumberFormat="1" applyFont="1" applyFill="1" applyBorder="1" applyAlignment="1">
      <alignment horizontal="center"/>
    </xf>
    <xf numFmtId="2" fontId="5" fillId="0" borderId="3" xfId="1" applyNumberFormat="1" applyFont="1" applyBorder="1" applyAlignment="1">
      <alignment horizontal="center"/>
    </xf>
    <xf numFmtId="164" fontId="5" fillId="10" borderId="3" xfId="5" applyNumberFormat="1" applyFont="1" applyFill="1" applyBorder="1"/>
    <xf numFmtId="16" fontId="5" fillId="10" borderId="3" xfId="0" applyNumberFormat="1" applyFont="1" applyFill="1" applyBorder="1"/>
    <xf numFmtId="2" fontId="5" fillId="10" borderId="3" xfId="2" applyNumberFormat="1" applyFont="1" applyFill="1" applyBorder="1" applyAlignment="1">
      <alignment horizontal="center"/>
    </xf>
    <xf numFmtId="2" fontId="5" fillId="10" borderId="3" xfId="1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left" vertical="top"/>
    </xf>
    <xf numFmtId="0" fontId="3" fillId="10" borderId="3" xfId="4" applyFont="1" applyFill="1" applyBorder="1"/>
    <xf numFmtId="164" fontId="5" fillId="11" borderId="3" xfId="5" applyNumberFormat="1" applyFont="1" applyFill="1" applyBorder="1"/>
    <xf numFmtId="16" fontId="5" fillId="11" borderId="3" xfId="0" applyNumberFormat="1" applyFont="1" applyFill="1" applyBorder="1"/>
    <xf numFmtId="2" fontId="5" fillId="11" borderId="3" xfId="2" applyNumberFormat="1" applyFont="1" applyFill="1" applyBorder="1" applyAlignment="1">
      <alignment horizontal="center"/>
    </xf>
    <xf numFmtId="2" fontId="5" fillId="11" borderId="3" xfId="1" applyNumberFormat="1" applyFont="1" applyFill="1" applyBorder="1" applyAlignment="1">
      <alignment horizontal="center"/>
    </xf>
    <xf numFmtId="0" fontId="3" fillId="11" borderId="3" xfId="4" applyFont="1" applyFill="1" applyBorder="1"/>
    <xf numFmtId="164" fontId="5" fillId="7" borderId="3" xfId="5" applyNumberFormat="1" applyFont="1" applyFill="1" applyBorder="1"/>
    <xf numFmtId="0" fontId="2" fillId="7" borderId="1" xfId="0" applyFont="1" applyFill="1" applyBorder="1" applyAlignment="1">
      <alignment horizontal="left" vertical="top" wrapText="1"/>
    </xf>
    <xf numFmtId="2" fontId="5" fillId="7" borderId="3" xfId="2" applyNumberFormat="1" applyFont="1" applyFill="1" applyBorder="1" applyAlignment="1">
      <alignment horizontal="center"/>
    </xf>
    <xf numFmtId="2" fontId="5" fillId="7" borderId="3" xfId="1" applyNumberFormat="1" applyFont="1" applyFill="1" applyBorder="1" applyAlignment="1">
      <alignment horizontal="center"/>
    </xf>
    <xf numFmtId="0" fontId="3" fillId="7" borderId="3" xfId="4" applyFont="1" applyFill="1" applyBorder="1"/>
    <xf numFmtId="0" fontId="2" fillId="7" borderId="3" xfId="4" applyFont="1" applyFill="1" applyBorder="1"/>
    <xf numFmtId="164" fontId="5" fillId="12" borderId="3" xfId="5" applyNumberFormat="1" applyFont="1" applyFill="1" applyBorder="1"/>
    <xf numFmtId="0" fontId="3" fillId="12" borderId="1" xfId="0" applyFont="1" applyFill="1" applyBorder="1" applyAlignment="1">
      <alignment horizontal="left" vertical="top" wrapText="1"/>
    </xf>
    <xf numFmtId="2" fontId="5" fillId="12" borderId="3" xfId="2" applyNumberFormat="1" applyFont="1" applyFill="1" applyBorder="1" applyAlignment="1">
      <alignment horizontal="center"/>
    </xf>
    <xf numFmtId="2" fontId="5" fillId="12" borderId="3" xfId="1" applyNumberFormat="1" applyFont="1" applyFill="1" applyBorder="1" applyAlignment="1">
      <alignment horizontal="center"/>
    </xf>
    <xf numFmtId="4" fontId="5" fillId="9" borderId="3" xfId="6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2" fontId="9" fillId="7" borderId="4" xfId="3" applyNumberFormat="1" applyFont="1" applyFill="1" applyBorder="1" applyAlignment="1">
      <alignment horizontal="center"/>
    </xf>
    <xf numFmtId="2" fontId="9" fillId="7" borderId="9" xfId="3" applyNumberFormat="1" applyFont="1" applyFill="1" applyBorder="1" applyAlignment="1">
      <alignment horizontal="center"/>
    </xf>
    <xf numFmtId="43" fontId="9" fillId="6" borderId="11" xfId="1" applyFont="1" applyFill="1" applyBorder="1" applyAlignment="1">
      <alignment horizontal="center"/>
    </xf>
    <xf numFmtId="2" fontId="9" fillId="8" borderId="3" xfId="1" applyNumberFormat="1" applyFont="1" applyFill="1" applyBorder="1" applyAlignment="1">
      <alignment horizontal="center"/>
    </xf>
    <xf numFmtId="43" fontId="9" fillId="7" borderId="3" xfId="1" applyFont="1" applyFill="1" applyBorder="1" applyAlignment="1">
      <alignment horizontal="center"/>
    </xf>
    <xf numFmtId="2" fontId="17" fillId="0" borderId="9" xfId="3" applyNumberFormat="1" applyFont="1" applyFill="1" applyBorder="1" applyAlignment="1">
      <alignment horizontal="center"/>
    </xf>
    <xf numFmtId="0" fontId="19" fillId="0" borderId="2" xfId="4" applyFont="1" applyFill="1" applyBorder="1" applyAlignment="1">
      <alignment horizontal="center"/>
    </xf>
    <xf numFmtId="0" fontId="19" fillId="0" borderId="15" xfId="4" applyFont="1" applyFill="1" applyBorder="1" applyAlignment="1">
      <alignment horizontal="center"/>
    </xf>
    <xf numFmtId="0" fontId="19" fillId="0" borderId="4" xfId="4" applyFont="1" applyFill="1" applyBorder="1" applyAlignment="1">
      <alignment horizontal="center"/>
    </xf>
    <xf numFmtId="0" fontId="2" fillId="0" borderId="0" xfId="4" applyFont="1" applyFill="1" applyBorder="1"/>
    <xf numFmtId="0" fontId="3" fillId="0" borderId="0" xfId="4" applyFont="1" applyFill="1" applyBorder="1"/>
    <xf numFmtId="16" fontId="18" fillId="0" borderId="2" xfId="4" applyNumberFormat="1" applyFont="1" applyFill="1" applyBorder="1" applyAlignment="1">
      <alignment horizontal="center" vertical="center"/>
    </xf>
    <xf numFmtId="16" fontId="18" fillId="0" borderId="4" xfId="4" applyNumberFormat="1" applyFont="1" applyFill="1" applyBorder="1" applyAlignment="1">
      <alignment horizontal="center" vertical="center"/>
    </xf>
  </cellXfs>
  <cellStyles count="7">
    <cellStyle name="20% - Ênfase1" xfId="3" builtinId="30"/>
    <cellStyle name="20% - Ênfase2" xfId="4" builtinId="34"/>
    <cellStyle name="Data" xfId="5" xr:uid="{00000000-0005-0000-0000-000002000000}"/>
    <cellStyle name="Moeda" xfId="2" builtinId="4"/>
    <cellStyle name="Normal" xfId="0" builtinId="0"/>
    <cellStyle name="Separador de milhares 2" xfId="6" xr:uid="{D1FEED17-C8E5-4D4E-8335-B58B66363120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3"/>
  <sheetViews>
    <sheetView tabSelected="1" workbookViewId="0">
      <selection activeCell="E22" sqref="E22:G22"/>
    </sheetView>
  </sheetViews>
  <sheetFormatPr defaultRowHeight="12.75" x14ac:dyDescent="0.2"/>
  <cols>
    <col min="2" max="2" width="15.83203125" customWidth="1"/>
    <col min="3" max="3" width="41.5" customWidth="1"/>
    <col min="4" max="4" width="15.5" customWidth="1"/>
    <col min="5" max="5" width="15.83203125" customWidth="1"/>
    <col min="6" max="6" width="17.5" customWidth="1"/>
    <col min="7" max="7" width="36.5" style="29" bestFit="1" customWidth="1"/>
  </cols>
  <sheetData>
    <row r="1" spans="2:11" ht="19.5" customHeight="1" x14ac:dyDescent="0.2">
      <c r="B1" s="68" t="s">
        <v>10</v>
      </c>
      <c r="C1" s="69"/>
      <c r="D1" s="69"/>
      <c r="E1" s="69"/>
      <c r="F1" s="69"/>
      <c r="G1" s="70"/>
    </row>
    <row r="2" spans="2:11" ht="19.5" customHeight="1" x14ac:dyDescent="0.2">
      <c r="B2" s="71" t="s">
        <v>9</v>
      </c>
      <c r="C2" s="72"/>
      <c r="D2" s="72"/>
      <c r="E2" s="72"/>
      <c r="F2" s="72"/>
      <c r="G2" s="73"/>
    </row>
    <row r="3" spans="2:11" ht="18.75" customHeight="1" x14ac:dyDescent="0.2">
      <c r="B3" s="74" t="s">
        <v>8</v>
      </c>
      <c r="C3" s="74"/>
      <c r="D3" s="74"/>
      <c r="E3" s="74"/>
      <c r="F3" s="74"/>
      <c r="G3" s="44" t="s">
        <v>26</v>
      </c>
    </row>
    <row r="4" spans="2:11" ht="18.75" customHeight="1" x14ac:dyDescent="0.2">
      <c r="B4" s="76" t="s">
        <v>28</v>
      </c>
      <c r="C4" s="77"/>
      <c r="D4" s="77"/>
      <c r="E4" s="77"/>
      <c r="F4" s="77"/>
      <c r="G4" s="78"/>
    </row>
    <row r="5" spans="2:11" s="29" customFormat="1" ht="25.5" x14ac:dyDescent="0.2">
      <c r="B5" s="37" t="s">
        <v>1</v>
      </c>
      <c r="C5" s="38" t="s">
        <v>2</v>
      </c>
      <c r="D5" s="39" t="s">
        <v>3</v>
      </c>
      <c r="E5" s="40" t="s">
        <v>4</v>
      </c>
      <c r="F5" s="40" t="s">
        <v>15</v>
      </c>
      <c r="G5" s="41" t="s">
        <v>5</v>
      </c>
    </row>
    <row r="6" spans="2:11" ht="15" x14ac:dyDescent="0.2">
      <c r="B6" s="97">
        <v>44348</v>
      </c>
      <c r="C6" s="98" t="s">
        <v>20</v>
      </c>
      <c r="D6" s="99">
        <v>45</v>
      </c>
      <c r="E6" s="100"/>
      <c r="F6" s="100"/>
      <c r="G6" s="101"/>
    </row>
    <row r="7" spans="2:11" ht="15" x14ac:dyDescent="0.2">
      <c r="B7" s="2">
        <v>44353</v>
      </c>
      <c r="C7" s="1" t="s">
        <v>0</v>
      </c>
      <c r="D7" s="112">
        <v>78</v>
      </c>
      <c r="E7" s="90"/>
      <c r="F7" s="90"/>
      <c r="G7" s="30"/>
    </row>
    <row r="8" spans="2:11" ht="15" x14ac:dyDescent="0.2">
      <c r="B8" s="2">
        <v>44360</v>
      </c>
      <c r="C8" s="1" t="s">
        <v>0</v>
      </c>
      <c r="D8" s="112">
        <v>122.6</v>
      </c>
      <c r="E8" s="90"/>
      <c r="F8" s="90"/>
      <c r="G8" s="30"/>
      <c r="K8" s="123"/>
    </row>
    <row r="9" spans="2:11" ht="15" x14ac:dyDescent="0.2">
      <c r="B9" s="2">
        <v>44367</v>
      </c>
      <c r="C9" s="45" t="s">
        <v>22</v>
      </c>
      <c r="D9" s="112">
        <v>571</v>
      </c>
      <c r="E9" s="90"/>
      <c r="F9" s="90"/>
      <c r="G9" s="88"/>
    </row>
    <row r="10" spans="2:11" ht="15" x14ac:dyDescent="0.2">
      <c r="B10" s="108">
        <v>44367</v>
      </c>
      <c r="C10" s="109" t="s">
        <v>23</v>
      </c>
      <c r="D10" s="110">
        <v>336</v>
      </c>
      <c r="E10" s="111"/>
      <c r="F10" s="111"/>
      <c r="G10" s="88"/>
    </row>
    <row r="11" spans="2:11" ht="15" x14ac:dyDescent="0.2">
      <c r="B11" s="102">
        <v>44367</v>
      </c>
      <c r="C11" s="103" t="s">
        <v>32</v>
      </c>
      <c r="D11" s="104">
        <v>50</v>
      </c>
      <c r="E11" s="105">
        <v>1.02</v>
      </c>
      <c r="F11" s="105">
        <f>D11-E11</f>
        <v>48.98</v>
      </c>
      <c r="G11" s="106"/>
      <c r="K11" s="124"/>
    </row>
    <row r="12" spans="2:11" ht="15" x14ac:dyDescent="0.2">
      <c r="B12" s="102">
        <v>44367</v>
      </c>
      <c r="C12" s="103" t="s">
        <v>33</v>
      </c>
      <c r="D12" s="104">
        <v>62</v>
      </c>
      <c r="E12" s="105">
        <v>2.35</v>
      </c>
      <c r="F12" s="105">
        <f t="shared" ref="F12:F13" si="0">D12-E12</f>
        <v>59.65</v>
      </c>
      <c r="G12" s="107"/>
      <c r="K12" s="124"/>
    </row>
    <row r="13" spans="2:11" ht="15" x14ac:dyDescent="0.2">
      <c r="B13" s="102">
        <v>44367</v>
      </c>
      <c r="C13" s="103" t="s">
        <v>34</v>
      </c>
      <c r="D13" s="104">
        <v>65</v>
      </c>
      <c r="E13" s="105">
        <v>4.1100000000000003</v>
      </c>
      <c r="F13" s="105">
        <f t="shared" si="0"/>
        <v>60.89</v>
      </c>
      <c r="G13" s="106"/>
      <c r="K13" s="124"/>
    </row>
    <row r="14" spans="2:11" ht="15" x14ac:dyDescent="0.2">
      <c r="B14" s="91">
        <v>44368</v>
      </c>
      <c r="C14" s="92" t="s">
        <v>31</v>
      </c>
      <c r="D14" s="93">
        <f>SUM(E11:E13)</f>
        <v>7.48</v>
      </c>
      <c r="E14" s="94"/>
      <c r="F14" s="95"/>
      <c r="G14" s="96"/>
      <c r="K14" s="124"/>
    </row>
    <row r="15" spans="2:11" ht="15" x14ac:dyDescent="0.2">
      <c r="B15" s="91"/>
      <c r="C15" s="92" t="s">
        <v>35</v>
      </c>
      <c r="D15" s="93">
        <v>60</v>
      </c>
      <c r="E15" s="94"/>
      <c r="F15" s="94"/>
      <c r="G15" s="96"/>
      <c r="K15" s="124"/>
    </row>
    <row r="16" spans="2:11" ht="15" x14ac:dyDescent="0.2">
      <c r="B16" s="5"/>
      <c r="C16" s="6"/>
      <c r="D16" s="86"/>
      <c r="E16" s="89"/>
      <c r="F16" s="7"/>
      <c r="G16" s="30"/>
    </row>
    <row r="17" spans="2:7" ht="15" x14ac:dyDescent="0.2">
      <c r="B17" s="5"/>
      <c r="C17" s="6"/>
      <c r="D17" s="86"/>
      <c r="E17" s="89"/>
      <c r="F17" s="7"/>
      <c r="G17" s="30"/>
    </row>
    <row r="18" spans="2:7" ht="15" x14ac:dyDescent="0.2">
      <c r="B18" s="5"/>
      <c r="C18" s="6"/>
      <c r="D18" s="86"/>
      <c r="E18" s="89"/>
      <c r="F18" s="7"/>
      <c r="G18" s="30"/>
    </row>
    <row r="19" spans="2:7" ht="15" x14ac:dyDescent="0.2">
      <c r="B19" s="2"/>
      <c r="C19" s="8"/>
      <c r="D19" s="9"/>
      <c r="E19" s="4"/>
      <c r="F19" s="4"/>
      <c r="G19" s="30"/>
    </row>
    <row r="20" spans="2:7" ht="29.25" customHeight="1" x14ac:dyDescent="0.2">
      <c r="B20" s="79" t="s">
        <v>6</v>
      </c>
      <c r="C20" s="79"/>
      <c r="D20" s="10" t="s">
        <v>3</v>
      </c>
      <c r="E20" s="11" t="s">
        <v>11</v>
      </c>
      <c r="F20" s="36" t="str">
        <f>F5</f>
        <v>Repasses Tesouraria R$</v>
      </c>
      <c r="G20" s="33" t="s">
        <v>5</v>
      </c>
    </row>
    <row r="21" spans="2:7" ht="16.5" x14ac:dyDescent="0.25">
      <c r="B21" s="52"/>
      <c r="C21" s="53" t="s">
        <v>12</v>
      </c>
      <c r="D21" s="114">
        <f>SUM(D7:D13)</f>
        <v>1284.5999999999999</v>
      </c>
      <c r="E21" s="118">
        <f>SUM(D14:D15)</f>
        <v>67.48</v>
      </c>
      <c r="F21" s="55">
        <f>SUM(D21-E21)</f>
        <v>1217.1199999999999</v>
      </c>
      <c r="G21" s="51"/>
    </row>
    <row r="22" spans="2:7" ht="15.75" x14ac:dyDescent="0.25">
      <c r="B22" s="125" t="s">
        <v>37</v>
      </c>
      <c r="C22" s="126"/>
      <c r="D22" s="119">
        <v>284</v>
      </c>
      <c r="E22" s="120" t="s">
        <v>38</v>
      </c>
      <c r="F22" s="121"/>
      <c r="G22" s="122"/>
    </row>
    <row r="23" spans="2:7" ht="16.5" x14ac:dyDescent="0.25">
      <c r="B23" s="56"/>
      <c r="C23" s="57" t="s">
        <v>25</v>
      </c>
      <c r="D23" s="115">
        <v>1284</v>
      </c>
      <c r="E23" s="59"/>
      <c r="F23" s="59"/>
      <c r="G23" s="60"/>
    </row>
    <row r="24" spans="2:7" ht="15.75" x14ac:dyDescent="0.25">
      <c r="B24" s="80" t="s">
        <v>14</v>
      </c>
      <c r="C24" s="80"/>
      <c r="D24" s="116">
        <f>D21-E21</f>
        <v>1217.1199999999999</v>
      </c>
      <c r="E24" s="35"/>
      <c r="F24" s="35"/>
      <c r="G24" s="61" t="s">
        <v>27</v>
      </c>
    </row>
    <row r="25" spans="2:7" ht="15.75" x14ac:dyDescent="0.25">
      <c r="B25" s="75" t="s">
        <v>13</v>
      </c>
      <c r="C25" s="75"/>
      <c r="D25" s="117">
        <v>45</v>
      </c>
      <c r="E25" s="63"/>
      <c r="F25" s="63"/>
      <c r="G25" s="64"/>
    </row>
    <row r="26" spans="2:7" ht="15" x14ac:dyDescent="0.2">
      <c r="B26" s="12"/>
      <c r="C26" s="13"/>
      <c r="D26" s="14"/>
      <c r="E26" s="15"/>
      <c r="F26" s="15"/>
      <c r="G26" s="31"/>
    </row>
    <row r="27" spans="2:7" ht="15" x14ac:dyDescent="0.2">
      <c r="B27" s="12"/>
      <c r="C27" s="13" t="s">
        <v>19</v>
      </c>
      <c r="D27" s="16"/>
      <c r="E27" s="15"/>
      <c r="F27" s="15"/>
      <c r="G27" s="31"/>
    </row>
    <row r="28" spans="2:7" ht="15" x14ac:dyDescent="0.2">
      <c r="B28" s="12"/>
      <c r="C28" s="13"/>
      <c r="D28" s="16"/>
      <c r="E28" s="15"/>
      <c r="F28" s="15"/>
      <c r="G28" s="31"/>
    </row>
    <row r="29" spans="2:7" ht="15" x14ac:dyDescent="0.2">
      <c r="B29" s="12"/>
      <c r="C29" s="13"/>
      <c r="D29" s="16"/>
      <c r="E29" s="15"/>
      <c r="F29" s="15"/>
      <c r="G29" s="31"/>
    </row>
    <row r="30" spans="2:7" ht="15" x14ac:dyDescent="0.2">
      <c r="B30" s="12"/>
      <c r="C30" s="17"/>
      <c r="D30" s="16"/>
      <c r="E30" s="18"/>
      <c r="F30" s="65"/>
      <c r="G30" s="65"/>
    </row>
    <row r="31" spans="2:7" ht="15.75" customHeight="1" x14ac:dyDescent="0.2">
      <c r="B31" s="19"/>
      <c r="C31" s="20" t="s">
        <v>39</v>
      </c>
      <c r="D31" s="21"/>
      <c r="E31" s="22"/>
      <c r="F31" s="66" t="s">
        <v>17</v>
      </c>
      <c r="G31" s="66"/>
    </row>
    <row r="32" spans="2:7" ht="15" x14ac:dyDescent="0.2">
      <c r="B32" s="42"/>
      <c r="C32" s="23" t="s">
        <v>7</v>
      </c>
      <c r="D32" s="24"/>
      <c r="E32" s="25"/>
      <c r="F32" s="67" t="s">
        <v>18</v>
      </c>
      <c r="G32" s="67"/>
    </row>
    <row r="33" spans="2:7" x14ac:dyDescent="0.2">
      <c r="B33" s="43"/>
      <c r="C33" s="26"/>
      <c r="D33" s="27"/>
      <c r="E33" s="28"/>
      <c r="F33" s="28"/>
      <c r="G33" s="32"/>
    </row>
  </sheetData>
  <mergeCells count="12">
    <mergeCell ref="F30:G30"/>
    <mergeCell ref="F31:G31"/>
    <mergeCell ref="F32:G32"/>
    <mergeCell ref="B1:G1"/>
    <mergeCell ref="B2:G2"/>
    <mergeCell ref="B3:F3"/>
    <mergeCell ref="B25:C25"/>
    <mergeCell ref="B4:G4"/>
    <mergeCell ref="B20:C20"/>
    <mergeCell ref="B24:C24"/>
    <mergeCell ref="E22:G22"/>
    <mergeCell ref="B22:C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DF82-9A97-497C-8DE3-3A47C9A9D86F}">
  <dimension ref="C3"/>
  <sheetViews>
    <sheetView workbookViewId="0">
      <selection activeCell="C3" sqref="C3"/>
    </sheetView>
  </sheetViews>
  <sheetFormatPr defaultRowHeight="12.75" x14ac:dyDescent="0.2"/>
  <sheetData>
    <row r="3" spans="3:3" x14ac:dyDescent="0.2">
      <c r="C3" s="113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0C8E-7851-4992-B673-D240E64A16ED}">
  <dimension ref="B1:J32"/>
  <sheetViews>
    <sheetView topLeftCell="A7" workbookViewId="0">
      <selection activeCell="C21" sqref="C21"/>
    </sheetView>
  </sheetViews>
  <sheetFormatPr defaultRowHeight="12.75" x14ac:dyDescent="0.2"/>
  <cols>
    <col min="2" max="2" width="15.83203125" customWidth="1"/>
    <col min="3" max="3" width="41.5" customWidth="1"/>
    <col min="4" max="4" width="15.5" customWidth="1"/>
    <col min="5" max="5" width="15.83203125" customWidth="1"/>
    <col min="6" max="6" width="17.5" customWidth="1"/>
    <col min="7" max="7" width="35.5" style="29" customWidth="1"/>
  </cols>
  <sheetData>
    <row r="1" spans="2:10" ht="19.5" customHeight="1" x14ac:dyDescent="0.2">
      <c r="B1" s="68" t="s">
        <v>10</v>
      </c>
      <c r="C1" s="69"/>
      <c r="D1" s="69"/>
      <c r="E1" s="69"/>
      <c r="F1" s="69"/>
      <c r="G1" s="70"/>
    </row>
    <row r="2" spans="2:10" ht="19.5" customHeight="1" x14ac:dyDescent="0.2">
      <c r="B2" s="71" t="s">
        <v>9</v>
      </c>
      <c r="C2" s="72"/>
      <c r="D2" s="72"/>
      <c r="E2" s="72"/>
      <c r="F2" s="72"/>
      <c r="G2" s="73"/>
    </row>
    <row r="3" spans="2:10" ht="18.75" customHeight="1" x14ac:dyDescent="0.2">
      <c r="B3" s="74" t="s">
        <v>8</v>
      </c>
      <c r="C3" s="74"/>
      <c r="D3" s="74"/>
      <c r="E3" s="74"/>
      <c r="F3" s="74"/>
      <c r="G3" s="44" t="s">
        <v>26</v>
      </c>
    </row>
    <row r="4" spans="2:10" ht="18.75" customHeight="1" x14ac:dyDescent="0.2">
      <c r="B4" s="76" t="s">
        <v>28</v>
      </c>
      <c r="C4" s="77"/>
      <c r="D4" s="77"/>
      <c r="E4" s="77"/>
      <c r="F4" s="77"/>
      <c r="G4" s="78"/>
    </row>
    <row r="5" spans="2:10" s="29" customFormat="1" ht="25.5" x14ac:dyDescent="0.2">
      <c r="B5" s="37" t="s">
        <v>1</v>
      </c>
      <c r="C5" s="38" t="s">
        <v>2</v>
      </c>
      <c r="D5" s="39" t="s">
        <v>3</v>
      </c>
      <c r="E5" s="40" t="s">
        <v>4</v>
      </c>
      <c r="F5" s="40" t="s">
        <v>15</v>
      </c>
      <c r="G5" s="41" t="s">
        <v>5</v>
      </c>
    </row>
    <row r="6" spans="2:10" ht="15" x14ac:dyDescent="0.2">
      <c r="B6" s="2"/>
      <c r="C6" s="3" t="s">
        <v>20</v>
      </c>
      <c r="D6" s="83"/>
      <c r="E6" s="4"/>
      <c r="F6" s="4"/>
      <c r="G6" s="30"/>
    </row>
    <row r="7" spans="2:10" ht="15.75" x14ac:dyDescent="0.25">
      <c r="B7" s="81">
        <v>44318</v>
      </c>
      <c r="C7" s="1" t="s">
        <v>0</v>
      </c>
      <c r="D7" s="83">
        <v>439</v>
      </c>
      <c r="E7" s="4"/>
      <c r="F7" s="4"/>
      <c r="G7" s="30"/>
    </row>
    <row r="8" spans="2:10" ht="15.75" x14ac:dyDescent="0.25">
      <c r="B8" s="81">
        <v>44325</v>
      </c>
      <c r="C8" s="84" t="s">
        <v>30</v>
      </c>
      <c r="D8" s="85"/>
      <c r="E8" s="4"/>
      <c r="F8" s="4"/>
      <c r="G8" s="30"/>
      <c r="J8" s="82">
        <f>SUM(D7:D12)</f>
        <v>820</v>
      </c>
    </row>
    <row r="9" spans="2:10" ht="15.75" x14ac:dyDescent="0.25">
      <c r="B9" s="81">
        <v>44332</v>
      </c>
      <c r="C9" s="45" t="s">
        <v>22</v>
      </c>
      <c r="D9" s="83">
        <v>140</v>
      </c>
      <c r="E9" s="4"/>
      <c r="F9" s="4"/>
      <c r="G9" s="30"/>
      <c r="J9">
        <v>-43</v>
      </c>
    </row>
    <row r="10" spans="2:10" ht="15.75" x14ac:dyDescent="0.25">
      <c r="B10" s="81">
        <v>44339</v>
      </c>
      <c r="C10" s="45" t="s">
        <v>23</v>
      </c>
      <c r="D10" s="83">
        <v>35</v>
      </c>
      <c r="E10" s="4"/>
      <c r="F10" s="4"/>
      <c r="G10" s="30"/>
    </row>
    <row r="11" spans="2:10" ht="15.75" x14ac:dyDescent="0.25">
      <c r="B11" s="81">
        <v>44346</v>
      </c>
      <c r="C11" s="45" t="s">
        <v>21</v>
      </c>
      <c r="D11" s="83">
        <v>45</v>
      </c>
      <c r="E11" s="4"/>
      <c r="F11" s="4"/>
      <c r="G11" s="30"/>
    </row>
    <row r="12" spans="2:10" ht="15" x14ac:dyDescent="0.2">
      <c r="B12" s="5"/>
      <c r="C12" s="6" t="s">
        <v>29</v>
      </c>
      <c r="D12" s="86">
        <v>161</v>
      </c>
      <c r="E12" s="7"/>
      <c r="F12" s="7"/>
      <c r="G12" s="30"/>
    </row>
    <row r="13" spans="2:10" ht="15" x14ac:dyDescent="0.2">
      <c r="B13" s="5"/>
      <c r="C13" s="6"/>
      <c r="D13" s="86"/>
      <c r="E13" s="7"/>
      <c r="F13" s="7"/>
      <c r="G13" s="30"/>
    </row>
    <row r="14" spans="2:10" ht="15" x14ac:dyDescent="0.2">
      <c r="B14" s="5"/>
      <c r="C14" s="6"/>
      <c r="D14" s="86"/>
      <c r="E14" s="7"/>
      <c r="F14" s="7"/>
      <c r="G14" s="30"/>
    </row>
    <row r="15" spans="2:10" ht="15" x14ac:dyDescent="0.2">
      <c r="B15" s="5"/>
      <c r="C15" s="6"/>
      <c r="D15" s="86"/>
      <c r="E15" s="7"/>
      <c r="F15" s="7"/>
      <c r="G15" s="30"/>
    </row>
    <row r="16" spans="2:10" ht="15" x14ac:dyDescent="0.2">
      <c r="B16" s="5"/>
      <c r="C16" s="6"/>
      <c r="D16" s="86"/>
      <c r="E16" s="7"/>
      <c r="F16" s="7"/>
      <c r="G16" s="30"/>
    </row>
    <row r="17" spans="2:7" ht="15" x14ac:dyDescent="0.2">
      <c r="B17" s="5"/>
      <c r="C17" s="6"/>
      <c r="D17" s="86"/>
      <c r="E17" s="7"/>
      <c r="F17" s="7"/>
      <c r="G17" s="30"/>
    </row>
    <row r="18" spans="2:7" ht="15" x14ac:dyDescent="0.2">
      <c r="B18" s="2"/>
      <c r="C18" s="8"/>
      <c r="D18" s="87"/>
      <c r="E18" s="4"/>
      <c r="F18" s="4"/>
      <c r="G18" s="30"/>
    </row>
    <row r="19" spans="2:7" ht="29.25" customHeight="1" x14ac:dyDescent="0.2">
      <c r="B19" s="79" t="s">
        <v>6</v>
      </c>
      <c r="C19" s="79"/>
      <c r="D19" s="10" t="s">
        <v>3</v>
      </c>
      <c r="E19" s="11" t="s">
        <v>11</v>
      </c>
      <c r="F19" s="36" t="str">
        <f>F5</f>
        <v>Repasses Tesouraria R$</v>
      </c>
      <c r="G19" s="33" t="s">
        <v>5</v>
      </c>
    </row>
    <row r="20" spans="2:7" ht="16.5" x14ac:dyDescent="0.25">
      <c r="B20" s="52"/>
      <c r="C20" s="53" t="s">
        <v>12</v>
      </c>
      <c r="D20" s="54">
        <f>SUM(D7:D16)</f>
        <v>820</v>
      </c>
      <c r="E20" s="55">
        <v>85.24</v>
      </c>
      <c r="F20" s="55">
        <f>SUM(F6:F19)</f>
        <v>0</v>
      </c>
      <c r="G20" s="51"/>
    </row>
    <row r="21" spans="2:7" ht="15.75" x14ac:dyDescent="0.25">
      <c r="B21" s="47"/>
      <c r="C21" s="48" t="s">
        <v>24</v>
      </c>
      <c r="D21" s="49">
        <v>0</v>
      </c>
      <c r="E21" s="50"/>
      <c r="F21" s="50"/>
      <c r="G21" s="46"/>
    </row>
    <row r="22" spans="2:7" ht="16.5" x14ac:dyDescent="0.25">
      <c r="B22" s="56"/>
      <c r="C22" s="57" t="s">
        <v>25</v>
      </c>
      <c r="D22" s="58">
        <f>D20-D21</f>
        <v>820</v>
      </c>
      <c r="E22" s="59"/>
      <c r="F22" s="59"/>
      <c r="G22" s="60"/>
    </row>
    <row r="23" spans="2:7" ht="15.75" x14ac:dyDescent="0.25">
      <c r="B23" s="80" t="s">
        <v>14</v>
      </c>
      <c r="C23" s="80"/>
      <c r="D23" s="34">
        <v>820</v>
      </c>
      <c r="E23" s="35"/>
      <c r="F23" s="35"/>
      <c r="G23" s="61"/>
    </row>
    <row r="24" spans="2:7" ht="15.75" x14ac:dyDescent="0.25">
      <c r="B24" s="75" t="s">
        <v>13</v>
      </c>
      <c r="C24" s="75"/>
      <c r="D24" s="62">
        <v>80</v>
      </c>
      <c r="E24" s="63"/>
      <c r="F24" s="63"/>
      <c r="G24" s="64"/>
    </row>
    <row r="25" spans="2:7" ht="15" x14ac:dyDescent="0.2">
      <c r="B25" s="12"/>
      <c r="C25" s="13"/>
      <c r="D25" s="14"/>
      <c r="E25" s="15"/>
      <c r="F25" s="15"/>
      <c r="G25" s="31"/>
    </row>
    <row r="26" spans="2:7" ht="15" x14ac:dyDescent="0.2">
      <c r="B26" s="12"/>
      <c r="C26" s="13" t="s">
        <v>19</v>
      </c>
      <c r="D26" s="16"/>
      <c r="E26" s="15"/>
      <c r="F26" s="15"/>
      <c r="G26" s="31"/>
    </row>
    <row r="27" spans="2:7" ht="15" x14ac:dyDescent="0.2">
      <c r="B27" s="12"/>
      <c r="C27" s="13"/>
      <c r="D27" s="16"/>
      <c r="E27" s="15"/>
      <c r="F27" s="15"/>
      <c r="G27" s="31"/>
    </row>
    <row r="28" spans="2:7" ht="15" x14ac:dyDescent="0.2">
      <c r="B28" s="12"/>
      <c r="C28" s="13"/>
      <c r="D28" s="16"/>
      <c r="E28" s="15"/>
      <c r="F28" s="15"/>
      <c r="G28" s="31"/>
    </row>
    <row r="29" spans="2:7" ht="15" x14ac:dyDescent="0.2">
      <c r="B29" s="12"/>
      <c r="C29" s="17"/>
      <c r="D29" s="16"/>
      <c r="E29" s="18"/>
      <c r="F29" s="65"/>
      <c r="G29" s="65"/>
    </row>
    <row r="30" spans="2:7" ht="15.75" customHeight="1" x14ac:dyDescent="0.2">
      <c r="B30" s="19"/>
      <c r="C30" s="20" t="s">
        <v>16</v>
      </c>
      <c r="D30" s="21"/>
      <c r="E30" s="22"/>
      <c r="F30" s="66" t="s">
        <v>17</v>
      </c>
      <c r="G30" s="66"/>
    </row>
    <row r="31" spans="2:7" ht="15" x14ac:dyDescent="0.2">
      <c r="B31" s="42"/>
      <c r="C31" s="23" t="s">
        <v>7</v>
      </c>
      <c r="D31" s="24"/>
      <c r="E31" s="25"/>
      <c r="F31" s="67" t="s">
        <v>18</v>
      </c>
      <c r="G31" s="67"/>
    </row>
    <row r="32" spans="2:7" x14ac:dyDescent="0.2">
      <c r="B32" s="43"/>
      <c r="C32" s="26"/>
      <c r="D32" s="27"/>
      <c r="E32" s="28"/>
      <c r="F32" s="28"/>
      <c r="G32" s="32"/>
    </row>
  </sheetData>
  <mergeCells count="11">
    <mergeCell ref="B23:C23"/>
    <mergeCell ref="B24:C24"/>
    <mergeCell ref="F29:G29"/>
    <mergeCell ref="F30:G30"/>
    <mergeCell ref="F31:G31"/>
    <mergeCell ref="C8:D8"/>
    <mergeCell ref="B1:G1"/>
    <mergeCell ref="B2:G2"/>
    <mergeCell ref="B3:F3"/>
    <mergeCell ref="B4:G4"/>
    <mergeCell ref="B19:C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2019 -2020- Demonstrativos.xlsx</dc:title>
  <dc:creator>Meiry Guedes</dc:creator>
  <cp:lastModifiedBy>Familia Linda</cp:lastModifiedBy>
  <cp:lastPrinted>2021-06-22T05:28:03Z</cp:lastPrinted>
  <dcterms:created xsi:type="dcterms:W3CDTF">2021-01-10T18:59:48Z</dcterms:created>
  <dcterms:modified xsi:type="dcterms:W3CDTF">2021-06-23T02:13:51Z</dcterms:modified>
</cp:coreProperties>
</file>