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8" i="1" l="1"/>
  <c r="E359" i="1"/>
  <c r="E360" i="1"/>
  <c r="E361" i="1"/>
  <c r="E362" i="1"/>
  <c r="E357" i="1"/>
  <c r="F358" i="1"/>
  <c r="F359" i="1"/>
  <c r="F360" i="1"/>
  <c r="F361" i="1"/>
  <c r="F362" i="1"/>
  <c r="F357" i="1"/>
  <c r="F347" i="1"/>
  <c r="F348" i="1"/>
  <c r="F349" i="1"/>
  <c r="F350" i="1"/>
  <c r="F351" i="1"/>
  <c r="F346" i="1"/>
  <c r="E347" i="1"/>
  <c r="E348" i="1"/>
  <c r="E349" i="1"/>
  <c r="E350" i="1"/>
  <c r="E351" i="1"/>
  <c r="E346" i="1"/>
  <c r="F337" i="1"/>
  <c r="F338" i="1"/>
  <c r="F339" i="1"/>
  <c r="F340" i="1"/>
  <c r="F341" i="1"/>
  <c r="E337" i="1"/>
  <c r="E338" i="1"/>
  <c r="E339" i="1"/>
  <c r="E340" i="1"/>
  <c r="E341" i="1"/>
  <c r="E336" i="1"/>
  <c r="F336" i="1"/>
  <c r="D305" i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<sst xmlns="http://schemas.openxmlformats.org/spreadsheetml/2006/main" count="182" uniqueCount="74">
  <si>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</si>
  <si>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</si>
  <si>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</si>
  <si>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</si>
  <si>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</si>
  <si>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</si>
  <si>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</si>
  <si>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</si>
  <si>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</si>
  <si>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</si>
  <si>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</si>
  <si>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</si>
  <si>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</si>
  <si>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</si>
  <si>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</si>
  <si>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</si>
  <si>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</si>
  <si>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</si>
  <si>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</si>
  <si>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</si>
  <si>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</si>
  <si>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</si>
  <si>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</si>
  <si>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</si>
  <si>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</si>
  <si>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</si>
  <si>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</si>
  <si>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</si>
  <si>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</si>
  <si>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</si>
  <si>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</si>
  <si>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</si>
  <si>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</si>
  <si>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</si>
  <si>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</si>
  <si>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</si>
  <si>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</si>
  <si>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</si>
  <si>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</si>
  <si>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</si>
  <si>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</si>
  <si>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</si>
  <si>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</si>
  <si>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</si>
  <si>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</si>
  <si>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</si>
  <si>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</si>
  <si>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</si>
  <si>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</si>
  <si>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</si>
  <si>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</si>
  <si>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</si>
  <si>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</si>
  <si>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</si>
  <si>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</si>
  <si>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</si>
  <si>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</si>
  <si>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</si>
  <si>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</si>
  <si>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</si>
  <si>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</si>
  <si>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</si>
  <si>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</si>
  <si>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</si>
  <si>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</si>
  <si>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</si>
  <si>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</si>
  <si>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</si>
  <si>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</si>
  <si>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</si>
  <si>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</si>
  <si>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</si>
  <si>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</si>
  <si>
    <t>after-doc-db-change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</si>
</sst>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15224"/>
        <c:axId val="-2068404072"/>
      </c:lineChart>
      <c:catAx>
        <c:axId val="-208461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404072"/>
        <c:crosses val="autoZero"/>
        <c:auto val="1"/>
        <c:lblAlgn val="ctr"/>
        <c:lblOffset val="100"/>
        <c:noMultiLvlLbl val="0"/>
      </c:catAx>
      <c:valAx>
        <c:axId val="-20684040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61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730296"/>
        <c:axId val="-2066017240"/>
      </c:barChart>
      <c:catAx>
        <c:axId val="-20667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17240"/>
        <c:crosses val="autoZero"/>
        <c:auto val="1"/>
        <c:lblAlgn val="ctr"/>
        <c:lblOffset val="100"/>
        <c:noMultiLvlLbl val="0"/>
      </c:catAx>
      <c:valAx>
        <c:axId val="-2066017240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73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31112"/>
        <c:axId val="-2065825400"/>
      </c:lineChart>
      <c:catAx>
        <c:axId val="-206583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825400"/>
        <c:crosses val="autoZero"/>
        <c:auto val="1"/>
        <c:lblAlgn val="ctr"/>
        <c:lblOffset val="100"/>
        <c:noMultiLvlLbl val="0"/>
      </c:catAx>
      <c:valAx>
        <c:axId val="-206582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83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85720"/>
        <c:axId val="-2065974776"/>
      </c:lineChart>
      <c:catAx>
        <c:axId val="-206578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974776"/>
        <c:crosses val="autoZero"/>
        <c:auto val="1"/>
        <c:lblAlgn val="ctr"/>
        <c:lblOffset val="100"/>
        <c:noMultiLvlLbl val="0"/>
      </c:catAx>
      <c:valAx>
        <c:axId val="-2065974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78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23592"/>
        <c:axId val="-2066217832"/>
      </c:lineChart>
      <c:catAx>
        <c:axId val="-206622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66217832"/>
        <c:crosses val="autoZero"/>
        <c:auto val="1"/>
        <c:lblAlgn val="ctr"/>
        <c:lblOffset val="100"/>
        <c:noMultiLvlLbl val="0"/>
      </c:catAx>
      <c:valAx>
        <c:axId val="-2066217832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22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66760"/>
        <c:axId val="-2088292056"/>
      </c:lineChart>
      <c:catAx>
        <c:axId val="-206596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292056"/>
        <c:crosses val="autoZero"/>
        <c:auto val="1"/>
        <c:lblAlgn val="ctr"/>
        <c:lblOffset val="100"/>
        <c:noMultiLvlLbl val="0"/>
      </c:catAx>
      <c:valAx>
        <c:axId val="-20882920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96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62504"/>
        <c:axId val="-2088350024"/>
      </c:lineChart>
      <c:catAx>
        <c:axId val="205186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350024"/>
        <c:crosses val="autoZero"/>
        <c:auto val="1"/>
        <c:lblAlgn val="ctr"/>
        <c:lblOffset val="100"/>
        <c:noMultiLvlLbl val="0"/>
      </c:catAx>
      <c:valAx>
        <c:axId val="-208835002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8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Number of APIs in Database (New)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plus>
            <c:min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minus>
          </c:errBars>
          <c:cat>
            <c:numRef>
              <c:f>Sheet1!$A$336:$A$341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val>
            <c:numRef>
              <c:f>Sheet1!$E$346:$E$351</c:f>
              <c:numCache>
                <c:formatCode>General</c:formatCode>
                <c:ptCount val="6"/>
                <c:pt idx="0">
                  <c:v>0.1043450832368</c:v>
                </c:pt>
                <c:pt idx="1">
                  <c:v>0.0973976453145666</c:v>
                </c:pt>
                <c:pt idx="2">
                  <c:v>0.1005289554595</c:v>
                </c:pt>
                <c:pt idx="3">
                  <c:v>0.0996396541595333</c:v>
                </c:pt>
                <c:pt idx="4">
                  <c:v>0.100686709086267</c:v>
                </c:pt>
                <c:pt idx="5">
                  <c:v>0.0995873610178666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37560"/>
        <c:axId val="-2088071656"/>
      </c:lineChart>
      <c:catAx>
        <c:axId val="-208863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071656"/>
        <c:crosses val="autoZero"/>
        <c:auto val="1"/>
        <c:lblAlgn val="ctr"/>
        <c:lblOffset val="100"/>
        <c:noMultiLvlLbl val="0"/>
      </c:catAx>
      <c:valAx>
        <c:axId val="-208807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63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Database </a:t>
            </a:r>
          </a:p>
          <a:p>
            <a:pPr>
              <a:defRPr/>
            </a:pPr>
            <a:r>
              <a:rPr lang="en-US"/>
              <a:t>(Optimization</a:t>
            </a:r>
            <a:r>
              <a:rPr lang="en-US" baseline="0"/>
              <a:t> Results)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optimization</c:v>
          </c:tx>
          <c:marker>
            <c:symbol val="none"/>
          </c:marker>
          <c:cat>
            <c:numRef>
              <c:f>Sheet1!$A$357:$A$362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Sheet1!$E$357:$E$362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Before Optimization</c:v>
          </c:tx>
          <c:marker>
            <c:symbol val="none"/>
          </c:marker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29672"/>
        <c:axId val="-2077203432"/>
      </c:lineChart>
      <c:catAx>
        <c:axId val="-207032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03432"/>
        <c:crosses val="autoZero"/>
        <c:auto val="1"/>
        <c:lblAlgn val="ctr"/>
        <c:lblOffset val="100"/>
        <c:noMultiLvlLbl val="0"/>
      </c:catAx>
      <c:valAx>
        <c:axId val="-207720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32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29816"/>
        <c:axId val="-2073491992"/>
      </c:lineChart>
      <c:catAx>
        <c:axId val="-20735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491992"/>
        <c:crosses val="autoZero"/>
        <c:auto val="1"/>
        <c:lblAlgn val="ctr"/>
        <c:lblOffset val="100"/>
        <c:noMultiLvlLbl val="0"/>
      </c:catAx>
      <c:valAx>
        <c:axId val="-20734919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2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76744"/>
        <c:axId val="-2073352920"/>
      </c:lineChart>
      <c:catAx>
        <c:axId val="-207357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3352920"/>
        <c:crosses val="autoZero"/>
        <c:auto val="1"/>
        <c:lblAlgn val="ctr"/>
        <c:lblOffset val="100"/>
        <c:noMultiLvlLbl val="0"/>
      </c:catAx>
      <c:valAx>
        <c:axId val="-207335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7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88680"/>
        <c:axId val="-2066483192"/>
      </c:lineChart>
      <c:catAx>
        <c:axId val="-206648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483192"/>
        <c:crosses val="autoZero"/>
        <c:auto val="1"/>
        <c:lblAlgn val="ctr"/>
        <c:lblOffset val="100"/>
        <c:noMultiLvlLbl val="0"/>
      </c:catAx>
      <c:valAx>
        <c:axId val="-20664831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4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336616"/>
        <c:axId val="-2066332760"/>
      </c:barChart>
      <c:catAx>
        <c:axId val="-20663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32760"/>
        <c:crosses val="autoZero"/>
        <c:auto val="1"/>
        <c:lblAlgn val="ctr"/>
        <c:lblOffset val="100"/>
        <c:noMultiLvlLbl val="0"/>
      </c:catAx>
      <c:valAx>
        <c:axId val="-206633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33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09016"/>
        <c:axId val="-2066503544"/>
      </c:lineChart>
      <c:catAx>
        <c:axId val="-206650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503544"/>
        <c:crosses val="autoZero"/>
        <c:auto val="1"/>
        <c:lblAlgn val="ctr"/>
        <c:lblOffset val="100"/>
        <c:noMultiLvlLbl val="0"/>
      </c:catAx>
      <c:valAx>
        <c:axId val="-20665035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50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04072"/>
        <c:axId val="-2066087928"/>
      </c:lineChart>
      <c:catAx>
        <c:axId val="-20666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087928"/>
        <c:crosses val="autoZero"/>
        <c:auto val="1"/>
        <c:lblAlgn val="ctr"/>
        <c:lblOffset val="100"/>
        <c:noMultiLvlLbl val="0"/>
      </c:catAx>
      <c:valAx>
        <c:axId val="-20660879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6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73000"/>
        <c:axId val="-2066569992"/>
      </c:barChart>
      <c:catAx>
        <c:axId val="-2066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569992"/>
        <c:crosses val="autoZero"/>
        <c:auto val="1"/>
        <c:lblAlgn val="ctr"/>
        <c:lblOffset val="100"/>
        <c:noMultiLvlLbl val="0"/>
      </c:catAx>
      <c:valAx>
        <c:axId val="-2066569992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053288"/>
        <c:axId val="-2066050280"/>
      </c:barChart>
      <c:catAx>
        <c:axId val="-206605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50280"/>
        <c:crosses val="autoZero"/>
        <c:auto val="1"/>
        <c:lblAlgn val="ctr"/>
        <c:lblOffset val="100"/>
        <c:noMultiLvlLbl val="0"/>
      </c:catAx>
      <c:valAx>
        <c:axId val="-2066050280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5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812800</xdr:colOff>
      <xdr:row>329</xdr:row>
      <xdr:rowOff>0</xdr:rowOff>
    </xdr:from>
    <xdr:to>
      <xdr:col>17</xdr:col>
      <xdr:colOff>355600</xdr:colOff>
      <xdr:row>350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25400</xdr:colOff>
      <xdr:row>353</xdr:row>
      <xdr:rowOff>139700</xdr:rowOff>
    </xdr:from>
    <xdr:to>
      <xdr:col>17</xdr:col>
      <xdr:colOff>292100</xdr:colOff>
      <xdr:row>377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"/>
  <sheetViews>
    <sheetView tabSelected="1" topLeftCell="A352" workbookViewId="0">
      <selection activeCell="R374" sqref="R374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6">
      <c r="A321" t="s">
        <v>7</v>
      </c>
      <c r="B321" t="s">
        <v>66</v>
      </c>
      <c r="C321" t="s">
        <v>70</v>
      </c>
    </row>
    <row r="322" spans="1:6">
      <c r="A322" t="s">
        <v>1</v>
      </c>
      <c r="B322" t="s">
        <v>67</v>
      </c>
    </row>
    <row r="324" spans="1:6">
      <c r="A324" t="s">
        <v>2</v>
      </c>
    </row>
    <row r="325" spans="1:6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6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6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6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6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  <row r="333" spans="1:6">
      <c r="A333" t="s">
        <v>7</v>
      </c>
    </row>
    <row r="334" spans="1:6">
      <c r="A334" t="s">
        <v>16</v>
      </c>
    </row>
    <row r="335" spans="1:6">
      <c r="A335" t="s">
        <v>15</v>
      </c>
    </row>
    <row r="336" spans="1:6">
      <c r="A336">
        <v>0</v>
      </c>
      <c r="B336">
        <v>914.60013389599999</v>
      </c>
      <c r="C336">
        <v>932.53397941599997</v>
      </c>
      <c r="D336">
        <v>900.24399757399999</v>
      </c>
      <c r="E336">
        <f>AVERAGE(B336:D336)/1000</f>
        <v>0.9157927036286666</v>
      </c>
      <c r="F336">
        <f>STDEV(B336:D336)/SQRT(3)/1000</f>
        <v>9.3403675652982479E-3</v>
      </c>
    </row>
    <row r="337" spans="1:6">
      <c r="A337">
        <v>2000</v>
      </c>
      <c r="B337">
        <v>2637.4511718799999</v>
      </c>
      <c r="C337">
        <v>2147.1199989299998</v>
      </c>
      <c r="D337">
        <v>2374.3908405299999</v>
      </c>
      <c r="E337">
        <f t="shared" ref="E337:E341" si="56">AVERAGE(B337:D337)/1000</f>
        <v>2.3863206704466666</v>
      </c>
      <c r="F337">
        <f t="shared" ref="F337:F341" si="57">STDEV(B337:D337)/SQRT(3)/1000</f>
        <v>0.14167204549358725</v>
      </c>
    </row>
    <row r="338" spans="1:6">
      <c r="A338">
        <v>4000</v>
      </c>
      <c r="B338">
        <v>4540.5912399299996</v>
      </c>
      <c r="C338">
        <v>3762.02082634</v>
      </c>
      <c r="D338">
        <v>4063.5588169100001</v>
      </c>
      <c r="E338">
        <f t="shared" si="56"/>
        <v>4.1220569610599993</v>
      </c>
      <c r="F338">
        <f t="shared" si="57"/>
        <v>0.22664913918593158</v>
      </c>
    </row>
    <row r="339" spans="1:6">
      <c r="A339">
        <v>6000</v>
      </c>
      <c r="B339">
        <v>5620.6021308899999</v>
      </c>
      <c r="C339">
        <v>5820.0380802199998</v>
      </c>
      <c r="D339">
        <v>5827.4700641600002</v>
      </c>
      <c r="E339">
        <f t="shared" si="56"/>
        <v>5.756036758423333</v>
      </c>
      <c r="F339">
        <f t="shared" si="57"/>
        <v>6.7751291125804802E-2</v>
      </c>
    </row>
    <row r="340" spans="1:6">
      <c r="A340">
        <v>8000</v>
      </c>
      <c r="B340">
        <v>7763.1659507799995</v>
      </c>
      <c r="C340">
        <v>7340.6829834</v>
      </c>
      <c r="D340">
        <v>8168.4701442699998</v>
      </c>
      <c r="E340">
        <f t="shared" si="56"/>
        <v>7.7574396928166669</v>
      </c>
      <c r="F340">
        <f t="shared" si="57"/>
        <v>0.23897872181988691</v>
      </c>
    </row>
    <row r="341" spans="1:6">
      <c r="A341">
        <v>10000</v>
      </c>
      <c r="B341">
        <v>9651.71813965</v>
      </c>
      <c r="C341">
        <v>8619.0459728200003</v>
      </c>
      <c r="D341">
        <v>8301.1929988899992</v>
      </c>
      <c r="E341">
        <f t="shared" si="56"/>
        <v>8.8573190371200017</v>
      </c>
      <c r="F341">
        <f t="shared" si="57"/>
        <v>0.40766002127360523</v>
      </c>
    </row>
    <row r="343" spans="1:6">
      <c r="A343" t="s">
        <v>0</v>
      </c>
    </row>
    <row r="344" spans="1:6">
      <c r="A344" t="s">
        <v>16</v>
      </c>
    </row>
    <row r="345" spans="1:6">
      <c r="A345" t="s">
        <v>15</v>
      </c>
    </row>
    <row r="346" spans="1:6">
      <c r="A346">
        <v>0</v>
      </c>
      <c r="B346">
        <v>114.279031754</v>
      </c>
      <c r="C346">
        <v>103.74212265</v>
      </c>
      <c r="D346">
        <v>95.014095306399994</v>
      </c>
      <c r="E346">
        <f>AVERAGE(B346:D346)/1000</f>
        <v>0.1043450832368</v>
      </c>
      <c r="F346">
        <f>STDEV(B346:D346)/SQRT(3)/1000</f>
        <v>5.5694737987366594E-3</v>
      </c>
    </row>
    <row r="347" spans="1:6">
      <c r="A347">
        <v>2000</v>
      </c>
      <c r="B347">
        <v>104.62594032299999</v>
      </c>
      <c r="C347">
        <v>94.449043273900003</v>
      </c>
      <c r="D347">
        <v>93.117952346799996</v>
      </c>
      <c r="E347">
        <f t="shared" ref="E347:E351" si="58">AVERAGE(B347:D347)/1000</f>
        <v>9.7397645314566655E-2</v>
      </c>
      <c r="F347">
        <f t="shared" ref="F347:F351" si="59">STDEV(B347:D347)/SQRT(3)/1000</f>
        <v>3.6345168092773417E-3</v>
      </c>
    </row>
    <row r="348" spans="1:6">
      <c r="A348">
        <v>4000</v>
      </c>
      <c r="B348">
        <v>101.593971252</v>
      </c>
      <c r="C348">
        <v>102.27799415600001</v>
      </c>
      <c r="D348">
        <v>97.714900970499997</v>
      </c>
      <c r="E348">
        <f t="shared" si="58"/>
        <v>0.10052895545949998</v>
      </c>
      <c r="F348">
        <f t="shared" si="59"/>
        <v>1.4208153567107115E-3</v>
      </c>
    </row>
    <row r="349" spans="1:6">
      <c r="A349">
        <v>6000</v>
      </c>
      <c r="B349">
        <v>97.568035125700007</v>
      </c>
      <c r="C349">
        <v>99.911928176900005</v>
      </c>
      <c r="D349">
        <v>101.438999176</v>
      </c>
      <c r="E349">
        <f t="shared" si="58"/>
        <v>9.9639654159533339E-2</v>
      </c>
      <c r="F349">
        <f t="shared" si="59"/>
        <v>1.125713185063653E-3</v>
      </c>
    </row>
    <row r="350" spans="1:6">
      <c r="A350">
        <v>8000</v>
      </c>
      <c r="B350">
        <v>99.797010421799996</v>
      </c>
      <c r="C350">
        <v>103.543043137</v>
      </c>
      <c r="D350">
        <v>98.7200737</v>
      </c>
      <c r="E350">
        <f t="shared" si="58"/>
        <v>0.10068670908626666</v>
      </c>
      <c r="F350">
        <f t="shared" si="59"/>
        <v>1.4616122756194441E-3</v>
      </c>
    </row>
    <row r="351" spans="1:6">
      <c r="A351">
        <v>10000</v>
      </c>
      <c r="B351">
        <v>99.737167358400001</v>
      </c>
      <c r="C351">
        <v>99.381923675500005</v>
      </c>
      <c r="D351">
        <v>99.642992019700003</v>
      </c>
      <c r="E351">
        <f t="shared" si="58"/>
        <v>9.9587361017866666E-2</v>
      </c>
      <c r="F351">
        <f t="shared" si="59"/>
        <v>1.0625539175938866E-4</v>
      </c>
    </row>
    <row r="354" spans="1:6">
      <c r="A354" t="s">
        <v>7</v>
      </c>
      <c r="B354" t="s">
        <v>73</v>
      </c>
    </row>
    <row r="355" spans="1:6">
      <c r="A355" t="s">
        <v>16</v>
      </c>
    </row>
    <row r="356" spans="1:6">
      <c r="A356" t="s">
        <v>15</v>
      </c>
    </row>
    <row r="357" spans="1:6">
      <c r="A357">
        <v>0</v>
      </c>
      <c r="B357">
        <v>643.99504661599997</v>
      </c>
      <c r="C357">
        <v>672.84011840799997</v>
      </c>
      <c r="D357">
        <v>650.923967361</v>
      </c>
      <c r="E357">
        <f>AVERAGE(B357:D357)/1000</f>
        <v>0.655919710795</v>
      </c>
      <c r="F357">
        <f>STDEV(B357:D357)/SQRT(3)/1000</f>
        <v>8.6934387330364262E-3</v>
      </c>
    </row>
    <row r="358" spans="1:6">
      <c r="A358">
        <v>2000</v>
      </c>
      <c r="B358">
        <v>885.92195510900001</v>
      </c>
      <c r="C358">
        <v>668.80917549100002</v>
      </c>
      <c r="D358">
        <v>719.644069672</v>
      </c>
      <c r="E358">
        <f t="shared" ref="E358:E362" si="60">AVERAGE(B358:D358)/1000</f>
        <v>0.75812506675733349</v>
      </c>
      <c r="F358">
        <f t="shared" ref="F358:F362" si="61">STDEV(B358:D358)/SQRT(3)/1000</f>
        <v>6.5561879474977269E-2</v>
      </c>
    </row>
    <row r="359" spans="1:6">
      <c r="A359">
        <v>4000</v>
      </c>
      <c r="B359">
        <v>814.193964005</v>
      </c>
      <c r="C359">
        <v>724.97892379799998</v>
      </c>
      <c r="D359">
        <v>1146.40903473</v>
      </c>
      <c r="E359">
        <f t="shared" si="60"/>
        <v>0.89519397417766655</v>
      </c>
      <c r="F359">
        <f t="shared" si="61"/>
        <v>0.12822062475283133</v>
      </c>
    </row>
    <row r="360" spans="1:6">
      <c r="A360">
        <v>6000</v>
      </c>
      <c r="B360">
        <v>888.97800445600001</v>
      </c>
      <c r="C360">
        <v>852.29897499100002</v>
      </c>
      <c r="D360">
        <v>1158.45990181</v>
      </c>
      <c r="E360">
        <f t="shared" si="60"/>
        <v>0.96657896041900004</v>
      </c>
      <c r="F360">
        <f t="shared" si="61"/>
        <v>9.6522984399996278E-2</v>
      </c>
    </row>
    <row r="361" spans="1:6">
      <c r="A361">
        <v>8000</v>
      </c>
      <c r="B361">
        <v>883.68082046500001</v>
      </c>
      <c r="C361">
        <v>941.20216369599996</v>
      </c>
      <c r="D361">
        <v>1361.6869449599999</v>
      </c>
      <c r="E361">
        <f t="shared" si="60"/>
        <v>1.0621899763736666</v>
      </c>
      <c r="F361">
        <f t="shared" si="61"/>
        <v>0.15066630000996345</v>
      </c>
    </row>
    <row r="362" spans="1:6">
      <c r="A362">
        <v>10000</v>
      </c>
      <c r="B362">
        <v>1090.36803246</v>
      </c>
      <c r="C362">
        <v>1462.0330333700001</v>
      </c>
      <c r="D362">
        <v>1279.1872024500001</v>
      </c>
      <c r="E362">
        <f t="shared" si="60"/>
        <v>1.2771960894266667</v>
      </c>
      <c r="F362">
        <f t="shared" si="61"/>
        <v>0.10729506298623623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2014-03-05T20:04:47Z</dcterms:modified>
</cp:coreProperties>
</file>