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7" i="1" l="1"/>
  <c r="F348" i="1"/>
  <c r="F349" i="1"/>
  <c r="F350" i="1"/>
  <c r="F351" i="1"/>
  <c r="F346" i="1"/>
  <c r="E347" i="1"/>
  <c r="E348" i="1"/>
  <c r="E349" i="1"/>
  <c r="E350" i="1"/>
  <c r="E351" i="1"/>
  <c r="E346" i="1"/>
  <c r="F337" i="1"/>
  <c r="F338" i="1"/>
  <c r="F339" i="1"/>
  <c r="F340" i="1"/>
  <c r="F341" i="1"/>
  <c r="E337" i="1"/>
  <c r="E338" i="1"/>
  <c r="E339" i="1"/>
  <c r="E340" i="1"/>
  <c r="E341" i="1"/>
  <c r="E336" i="1"/>
  <c r="F336" i="1"/>
  <c r="D305" i="1"/>
  <c r="E326" i="1"/>
  <c r="E327" i="1"/>
  <c r="E328" i="1"/>
  <c r="E329" i="1"/>
  <c r="E325" i="1"/>
  <c r="E316" i="1"/>
  <c r="E317" i="1"/>
  <c r="E318" i="1"/>
  <c r="E319" i="1"/>
  <c r="E315" i="1"/>
  <c r="E306" i="1"/>
  <c r="E307" i="1"/>
  <c r="E308" i="1"/>
  <c r="E309" i="1"/>
  <c r="E305" i="1"/>
  <c r="D306" i="1"/>
  <c r="D307" i="1"/>
  <c r="D308" i="1"/>
  <c r="D309" i="1"/>
  <c r="F178" i="1"/>
  <c r="E178" i="1"/>
  <c r="G299" i="1"/>
  <c r="G300" i="1"/>
  <c r="G301" i="1"/>
  <c r="G298" i="1"/>
  <c r="G288" i="1"/>
  <c r="G289" i="1"/>
  <c r="G290" i="1"/>
  <c r="G287" i="1"/>
  <c r="E298" i="1"/>
  <c r="C306" i="1"/>
  <c r="E299" i="1"/>
  <c r="C307" i="1"/>
  <c r="E300" i="1"/>
  <c r="C308" i="1"/>
  <c r="E301" i="1"/>
  <c r="C309" i="1"/>
  <c r="C305" i="1"/>
  <c r="E287" i="1"/>
  <c r="B306" i="1"/>
  <c r="E288" i="1"/>
  <c r="B307" i="1"/>
  <c r="E289" i="1"/>
  <c r="B308" i="1"/>
  <c r="E290" i="1"/>
  <c r="B309" i="1"/>
  <c r="B305" i="1"/>
  <c r="F287" i="1"/>
  <c r="F288" i="1"/>
  <c r="F289" i="1"/>
  <c r="F290" i="1"/>
  <c r="F286" i="1"/>
  <c r="E286" i="1"/>
  <c r="F298" i="1"/>
  <c r="F299" i="1"/>
  <c r="F300" i="1"/>
  <c r="F301" i="1"/>
  <c r="F297" i="1"/>
  <c r="E297" i="1"/>
  <c r="B276" i="1"/>
  <c r="F251" i="1"/>
  <c r="F252" i="1"/>
  <c r="F253" i="1"/>
  <c r="F254" i="1"/>
  <c r="E269" i="1"/>
  <c r="D276" i="1"/>
  <c r="E270" i="1"/>
  <c r="D277" i="1"/>
  <c r="E271" i="1"/>
  <c r="D278" i="1"/>
  <c r="E272" i="1"/>
  <c r="D279" i="1"/>
  <c r="E268" i="1"/>
  <c r="D275" i="1"/>
  <c r="E260" i="1"/>
  <c r="C276" i="1"/>
  <c r="E261" i="1"/>
  <c r="C277" i="1"/>
  <c r="E262" i="1"/>
  <c r="C278" i="1"/>
  <c r="E263" i="1"/>
  <c r="C279" i="1"/>
  <c r="E259" i="1"/>
  <c r="C275" i="1"/>
  <c r="E251" i="1"/>
  <c r="E252" i="1"/>
  <c r="B277" i="1"/>
  <c r="E253" i="1"/>
  <c r="B278" i="1"/>
  <c r="E254" i="1"/>
  <c r="B279" i="1"/>
  <c r="B275" i="1"/>
  <c r="F269" i="1"/>
  <c r="F270" i="1"/>
  <c r="F271" i="1"/>
  <c r="F272" i="1"/>
  <c r="F268" i="1"/>
  <c r="F260" i="1"/>
  <c r="F261" i="1"/>
  <c r="F262" i="1"/>
  <c r="F263" i="1"/>
  <c r="F259" i="1"/>
  <c r="E250" i="1"/>
  <c r="F250" i="1"/>
  <c r="E177" i="1"/>
  <c r="K212" i="1"/>
  <c r="F212" i="1"/>
  <c r="J201" i="1"/>
  <c r="J202" i="1"/>
  <c r="J203" i="1"/>
  <c r="J204" i="1"/>
  <c r="J205" i="1"/>
  <c r="J206" i="1"/>
  <c r="J207" i="1"/>
  <c r="J208" i="1"/>
  <c r="J209" i="1"/>
  <c r="J210" i="1"/>
  <c r="J200" i="1"/>
  <c r="K201" i="1"/>
  <c r="K202" i="1"/>
  <c r="K203" i="1"/>
  <c r="K204" i="1"/>
  <c r="K205" i="1"/>
  <c r="K206" i="1"/>
  <c r="K207" i="1"/>
  <c r="K208" i="1"/>
  <c r="K209" i="1"/>
  <c r="K210" i="1"/>
  <c r="K200" i="1"/>
  <c r="F225" i="1"/>
  <c r="F226" i="1"/>
  <c r="F227" i="1"/>
  <c r="F228" i="1"/>
  <c r="F229" i="1"/>
  <c r="E225" i="1"/>
  <c r="E226" i="1"/>
  <c r="E227" i="1"/>
  <c r="E228" i="1"/>
  <c r="E229" i="1"/>
  <c r="E224" i="1"/>
  <c r="F224" i="1"/>
  <c r="F201" i="1"/>
  <c r="F202" i="1"/>
  <c r="F203" i="1"/>
  <c r="F204" i="1"/>
  <c r="F205" i="1"/>
  <c r="F206" i="1"/>
  <c r="F207" i="1"/>
  <c r="F208" i="1"/>
  <c r="F209" i="1"/>
  <c r="F210" i="1"/>
  <c r="E201" i="1"/>
  <c r="E202" i="1"/>
  <c r="E203" i="1"/>
  <c r="E204" i="1"/>
  <c r="E205" i="1"/>
  <c r="E206" i="1"/>
  <c r="E207" i="1"/>
  <c r="E208" i="1"/>
  <c r="E209" i="1"/>
  <c r="E210" i="1"/>
  <c r="E200" i="1"/>
  <c r="F200" i="1"/>
  <c r="F175" i="1"/>
  <c r="F176" i="1"/>
  <c r="F177" i="1"/>
  <c r="F179" i="1"/>
  <c r="F180" i="1"/>
  <c r="F181" i="1"/>
  <c r="F174" i="1"/>
  <c r="E175" i="1"/>
  <c r="E176" i="1"/>
  <c r="E179" i="1"/>
  <c r="E180" i="1"/>
  <c r="E181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<sst xmlns="http://schemas.openxmlformats.org/spreadsheetml/2006/main" count="178" uniqueCount="73">
  <si>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</si>
  <si>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</si>
  <si>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</si>
  <si>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</si>
  <si>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</si>
  <si>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</si>
  <si>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</si>
  <si>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</si>
  <si>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</si>
  <si>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</si>
  <si>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</si>
  <si>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</si>
  <si>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</si>
  <si>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</si>
  <si>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</si>
  <si>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</si>
  <si>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</si>
  <si>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</si>
  <si>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</si>
  <si>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</si>
  <si>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</si>
  <si>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</si>
  <si>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</si>
  <si>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</si>
  <si>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</si>
  <si>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</si>
  <si>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</si>
  <si>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</si>
  <si>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</si>
  <si>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</si>
  <si>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</si>
  <si>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</si>
  <si>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</si>
  <si>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</si>
  <si>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</si>
  <si>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</si>
  <si>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</si>
  <si>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</si>
  <si>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</si>
  <si>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</si>
  <si>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</si>
  <si>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</si>
  <si>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</si>
  <si>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</si>
  <si>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</si>
  <si>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</si>
  <si>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</si>
  <si>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</si>
  <si>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</si>
  <si>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</si>
  <si>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</si>
  <si>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</si>
  <si>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</si>
  <si>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</si>
  <si>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</si>
  <si>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</si>
  <si>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</si>
  <si>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</si>
  <si>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</si>
  <si>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</si>
  <si>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</si>
  <si>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</si>
  <si>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</si>
  <si>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</si>
  <si>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</si>
  <si>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</si>
  <si>
    <t>batch-publish</t>
  </si>
  <si>
    <t>eager-overhead</t>
  </si>
  <si>
    <t>percentage inc.</t>
  </si>
  <si>
    <t>coursebuilder</t>
  </si>
  <si>
    <t>failure-case</t>
  </si>
  <si>
    <t>guestbook-fail</t>
  </si>
  <si>
    <t>rest-app-fail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</si>
</sst>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725896"/>
        <c:axId val="-2087764376"/>
      </c:lineChart>
      <c:catAx>
        <c:axId val="-208872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764376"/>
        <c:crosses val="autoZero"/>
        <c:auto val="1"/>
        <c:lblAlgn val="ctr"/>
        <c:lblOffset val="100"/>
        <c:noMultiLvlLbl val="0"/>
      </c:catAx>
      <c:valAx>
        <c:axId val="-20877643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72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plus>
            <c:min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minus>
          </c:errBars>
          <c:cat>
            <c:strRef>
              <c:f>Sheet1!$A$174:$A$181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Sheet1!$E$174:$E$181</c:f>
              <c:numCache>
                <c:formatCode>General</c:formatCode>
                <c:ptCount val="8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0.100741306940533</c:v>
                </c:pt>
                <c:pt idx="5">
                  <c:v>0.915792703628667</c:v>
                </c:pt>
                <c:pt idx="6">
                  <c:v>0.629314978917333</c:v>
                </c:pt>
                <c:pt idx="7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59928"/>
        <c:axId val="-2074456952"/>
      </c:barChart>
      <c:catAx>
        <c:axId val="-20744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56952"/>
        <c:crosses val="autoZero"/>
        <c:auto val="1"/>
        <c:lblAlgn val="ctr"/>
        <c:lblOffset val="100"/>
        <c:noMultiLvlLbl val="0"/>
      </c:catAx>
      <c:valAx>
        <c:axId val="-2074456952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Sheet1!$A$224:$A$229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Sheet1!$E$224:$E$229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77448"/>
        <c:axId val="-2074571736"/>
      </c:lineChart>
      <c:catAx>
        <c:axId val="-207457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71736"/>
        <c:crosses val="autoZero"/>
        <c:auto val="1"/>
        <c:lblAlgn val="ctr"/>
        <c:lblOffset val="100"/>
        <c:noMultiLvlLbl val="0"/>
      </c:catAx>
      <c:valAx>
        <c:axId val="-207457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7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Sheet1!$E$199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Sheet1!$E$200:$E$210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Sheet1!$J$199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Sheet1!$J$200:$J$210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32040"/>
        <c:axId val="-2074526536"/>
      </c:lineChart>
      <c:catAx>
        <c:axId val="-207453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26536"/>
        <c:crosses val="autoZero"/>
        <c:auto val="1"/>
        <c:lblAlgn val="ctr"/>
        <c:lblOffset val="100"/>
        <c:noMultiLvlLbl val="0"/>
      </c:catAx>
      <c:valAx>
        <c:axId val="-207452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3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Sheet1!$B$275:$B$279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Sheet1!$C$274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Sheet1!$C$275:$C$279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Sheet1!$D$274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Sheet1!$D$275:$D$279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80152"/>
        <c:axId val="-2074252504"/>
      </c:lineChart>
      <c:catAx>
        <c:axId val="-207468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74252504"/>
        <c:crosses val="autoZero"/>
        <c:auto val="1"/>
        <c:lblAlgn val="ctr"/>
        <c:lblOffset val="100"/>
        <c:noMultiLvlLbl val="0"/>
      </c:catAx>
      <c:valAx>
        <c:axId val="-2074252504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68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Policy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Sheet1!$B$304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Sheet1!$B$305:$B$309</c:f>
              <c:numCache>
                <c:formatCode>General</c:formatCode>
                <c:ptCount val="5"/>
                <c:pt idx="0">
                  <c:v>0.100759744644333</c:v>
                </c:pt>
                <c:pt idx="1">
                  <c:v>0.117412726084667</c:v>
                </c:pt>
                <c:pt idx="2">
                  <c:v>0.102316697438533</c:v>
                </c:pt>
                <c:pt idx="3">
                  <c:v>0.125038703282667</c:v>
                </c:pt>
                <c:pt idx="4">
                  <c:v>0.154468059539667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Sheet1!$C$304</c:f>
              <c:strCache>
                <c:ptCount val="1"/>
                <c:pt idx="0">
                  <c:v>rest-app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Sheet1!$C$305:$C$309</c:f>
              <c:numCache>
                <c:formatCode>General</c:formatCode>
                <c:ptCount val="5"/>
                <c:pt idx="0">
                  <c:v>1.481571356456667</c:v>
                </c:pt>
                <c:pt idx="1">
                  <c:v>1.4864200751</c:v>
                </c:pt>
                <c:pt idx="2">
                  <c:v>1.495039224623333</c:v>
                </c:pt>
                <c:pt idx="3">
                  <c:v>1.553050994873333</c:v>
                </c:pt>
                <c:pt idx="4">
                  <c:v>1.649154345193333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49624"/>
        <c:axId val="-2088668456"/>
      </c:lineChart>
      <c:catAx>
        <c:axId val="-208774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668456"/>
        <c:crosses val="autoZero"/>
        <c:auto val="1"/>
        <c:lblAlgn val="ctr"/>
        <c:lblOffset val="100"/>
        <c:noMultiLvlLbl val="0"/>
      </c:catAx>
      <c:valAx>
        <c:axId val="-20886684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74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Policy Count (Failure Case)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Sheet1!$D$306:$D$309</c:f>
              <c:numCache>
                <c:formatCode>General</c:formatCode>
                <c:ptCount val="4"/>
                <c:pt idx="0">
                  <c:v>0.0516750017802</c:v>
                </c:pt>
                <c:pt idx="1">
                  <c:v>0.0552096366882333</c:v>
                </c:pt>
                <c:pt idx="2">
                  <c:v>0.1030050913492</c:v>
                </c:pt>
                <c:pt idx="3">
                  <c:v>0.178239345550333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Sheet1!$E$306:$E$309</c:f>
              <c:numCache>
                <c:formatCode>General</c:formatCode>
                <c:ptCount val="4"/>
                <c:pt idx="0">
                  <c:v>0.067999680837</c:v>
                </c:pt>
                <c:pt idx="1">
                  <c:v>0.0857466856637666</c:v>
                </c:pt>
                <c:pt idx="2">
                  <c:v>0.116069634755667</c:v>
                </c:pt>
                <c:pt idx="3">
                  <c:v>0.194067955016667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66424"/>
        <c:axId val="-2074260904"/>
      </c:lineChart>
      <c:catAx>
        <c:axId val="-207426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260904"/>
        <c:crosses val="autoZero"/>
        <c:auto val="1"/>
        <c:lblAlgn val="ctr"/>
        <c:lblOffset val="100"/>
        <c:noMultiLvlLbl val="0"/>
      </c:catAx>
      <c:valAx>
        <c:axId val="-207426090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26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Number of APIs in Database (New)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plus>
            <c:min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minus>
          </c:errBars>
          <c:cat>
            <c:numRef>
              <c:f>Sheet1!$A$336:$A$341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val>
            <c:numRef>
              <c:f>Sheet1!$E$346:$E$351</c:f>
              <c:numCache>
                <c:formatCode>General</c:formatCode>
                <c:ptCount val="6"/>
                <c:pt idx="0">
                  <c:v>0.1043450832368</c:v>
                </c:pt>
                <c:pt idx="1">
                  <c:v>0.0973976453145666</c:v>
                </c:pt>
                <c:pt idx="2">
                  <c:v>0.1005289554595</c:v>
                </c:pt>
                <c:pt idx="3">
                  <c:v>0.0996396541595333</c:v>
                </c:pt>
                <c:pt idx="4">
                  <c:v>0.100686709086267</c:v>
                </c:pt>
                <c:pt idx="5">
                  <c:v>0.0995873610178666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16280"/>
        <c:axId val="-2075233656"/>
      </c:lineChart>
      <c:catAx>
        <c:axId val="-207531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233656"/>
        <c:crosses val="autoZero"/>
        <c:auto val="1"/>
        <c:lblAlgn val="ctr"/>
        <c:lblOffset val="100"/>
        <c:noMultiLvlLbl val="0"/>
      </c:catAx>
      <c:valAx>
        <c:axId val="-207523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31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49992"/>
        <c:axId val="-2074217272"/>
      </c:lineChart>
      <c:catAx>
        <c:axId val="-20878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217272"/>
        <c:crosses val="autoZero"/>
        <c:auto val="1"/>
        <c:lblAlgn val="ctr"/>
        <c:lblOffset val="100"/>
        <c:noMultiLvlLbl val="0"/>
      </c:catAx>
      <c:valAx>
        <c:axId val="-2074217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84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41224"/>
        <c:axId val="-2074835688"/>
      </c:lineChart>
      <c:catAx>
        <c:axId val="-207484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4835688"/>
        <c:crosses val="autoZero"/>
        <c:auto val="1"/>
        <c:lblAlgn val="ctr"/>
        <c:lblOffset val="100"/>
        <c:noMultiLvlLbl val="0"/>
      </c:catAx>
      <c:valAx>
        <c:axId val="-207483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84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97800"/>
        <c:axId val="-2074792280"/>
      </c:lineChart>
      <c:catAx>
        <c:axId val="-207479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792280"/>
        <c:crosses val="autoZero"/>
        <c:auto val="1"/>
        <c:lblAlgn val="ctr"/>
        <c:lblOffset val="100"/>
        <c:noMultiLvlLbl val="0"/>
      </c:catAx>
      <c:valAx>
        <c:axId val="-20747922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79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845944"/>
        <c:axId val="-2087995560"/>
      </c:barChart>
      <c:catAx>
        <c:axId val="-20878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95560"/>
        <c:crosses val="autoZero"/>
        <c:auto val="1"/>
        <c:lblAlgn val="ctr"/>
        <c:lblOffset val="100"/>
        <c:noMultiLvlLbl val="0"/>
      </c:catAx>
      <c:valAx>
        <c:axId val="-20879955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84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99656"/>
        <c:axId val="-2074525480"/>
      </c:lineChart>
      <c:catAx>
        <c:axId val="-208809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25480"/>
        <c:crosses val="autoZero"/>
        <c:auto val="1"/>
        <c:lblAlgn val="ctr"/>
        <c:lblOffset val="100"/>
        <c:noMultiLvlLbl val="0"/>
      </c:catAx>
      <c:valAx>
        <c:axId val="-20745254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09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95064"/>
        <c:axId val="-2074489560"/>
      </c:lineChart>
      <c:catAx>
        <c:axId val="-207449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89560"/>
        <c:crosses val="autoZero"/>
        <c:auto val="1"/>
        <c:lblAlgn val="ctr"/>
        <c:lblOffset val="100"/>
        <c:noMultiLvlLbl val="0"/>
      </c:catAx>
      <c:valAx>
        <c:axId val="-20744895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9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18360"/>
        <c:axId val="-2074415352"/>
      </c:barChart>
      <c:catAx>
        <c:axId val="-207441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15352"/>
        <c:crosses val="autoZero"/>
        <c:auto val="1"/>
        <c:lblAlgn val="ctr"/>
        <c:lblOffset val="100"/>
        <c:noMultiLvlLbl val="0"/>
      </c:catAx>
      <c:valAx>
        <c:axId val="-2074415352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41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90344"/>
        <c:axId val="-2074387336"/>
      </c:barChart>
      <c:catAx>
        <c:axId val="-207439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87336"/>
        <c:crosses val="autoZero"/>
        <c:auto val="1"/>
        <c:lblAlgn val="ctr"/>
        <c:lblOffset val="100"/>
        <c:noMultiLvlLbl val="0"/>
      </c:catAx>
      <c:valAx>
        <c:axId val="-2074387336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9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222</xdr:row>
      <xdr:rowOff>25400</xdr:rowOff>
    </xdr:from>
    <xdr:to>
      <xdr:col>18</xdr:col>
      <xdr:colOff>228600</xdr:colOff>
      <xdr:row>245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197</xdr:row>
      <xdr:rowOff>12700</xdr:rowOff>
    </xdr:from>
    <xdr:to>
      <xdr:col>20</xdr:col>
      <xdr:colOff>800100</xdr:colOff>
      <xdr:row>220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248</xdr:row>
      <xdr:rowOff>114300</xdr:rowOff>
    </xdr:from>
    <xdr:to>
      <xdr:col>16</xdr:col>
      <xdr:colOff>749300</xdr:colOff>
      <xdr:row>275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282</xdr:row>
      <xdr:rowOff>152400</xdr:rowOff>
    </xdr:from>
    <xdr:to>
      <xdr:col>17</xdr:col>
      <xdr:colOff>317500</xdr:colOff>
      <xdr:row>305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307</xdr:row>
      <xdr:rowOff>152400</xdr:rowOff>
    </xdr:from>
    <xdr:to>
      <xdr:col>17</xdr:col>
      <xdr:colOff>342900</xdr:colOff>
      <xdr:row>327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812800</xdr:colOff>
      <xdr:row>329</xdr:row>
      <xdr:rowOff>0</xdr:rowOff>
    </xdr:from>
    <xdr:to>
      <xdr:col>17</xdr:col>
      <xdr:colOff>355600</xdr:colOff>
      <xdr:row>350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topLeftCell="A321" workbookViewId="0">
      <selection activeCell="D352" sqref="D352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1" si="27">AVERAGE(B175:D175)/1000</f>
        <v>0.11234052975966667</v>
      </c>
      <c r="F175">
        <f t="shared" ref="F175:F181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69</v>
      </c>
      <c r="B178">
        <v>102.53500938400001</v>
      </c>
      <c r="C178">
        <v>101.211071014</v>
      </c>
      <c r="D178">
        <v>98.4778404236</v>
      </c>
      <c r="E178">
        <f t="shared" si="27"/>
        <v>0.10074130694053333</v>
      </c>
      <c r="F178">
        <f t="shared" si="28"/>
        <v>1.1945241321475136E-3</v>
      </c>
    </row>
    <row r="179" spans="1:6">
      <c r="A179" t="s">
        <v>14</v>
      </c>
      <c r="B179">
        <v>914.60013389599999</v>
      </c>
      <c r="C179">
        <v>932.53397941599997</v>
      </c>
      <c r="D179">
        <v>900.24399757399999</v>
      </c>
      <c r="E179">
        <f t="shared" si="27"/>
        <v>0.9157927036286666</v>
      </c>
      <c r="F179">
        <f t="shared" si="28"/>
        <v>9.3403675652982479E-3</v>
      </c>
    </row>
    <row r="180" spans="1:6">
      <c r="A180" t="s">
        <v>17</v>
      </c>
      <c r="B180">
        <v>656.357049942</v>
      </c>
      <c r="C180">
        <v>659.560918808</v>
      </c>
      <c r="D180">
        <v>572.02696800199999</v>
      </c>
      <c r="E180">
        <f t="shared" si="27"/>
        <v>0.62931497891733346</v>
      </c>
      <c r="F180">
        <f t="shared" si="28"/>
        <v>2.8658933103566767E-2</v>
      </c>
    </row>
    <row r="181" spans="1:6">
      <c r="A181" t="s">
        <v>25</v>
      </c>
      <c r="B181">
        <v>962.30006218000005</v>
      </c>
      <c r="C181">
        <v>1027.0538330100001</v>
      </c>
      <c r="D181">
        <v>979.86888885500002</v>
      </c>
      <c r="E181">
        <f t="shared" si="27"/>
        <v>0.98974092801500002</v>
      </c>
      <c r="F181">
        <f t="shared" si="28"/>
        <v>1.9333525088633563E-2</v>
      </c>
    </row>
    <row r="196" spans="1:11">
      <c r="A196" t="s">
        <v>60</v>
      </c>
    </row>
    <row r="197" spans="1:11">
      <c r="A197" t="s">
        <v>16</v>
      </c>
      <c r="B197" t="s">
        <v>59</v>
      </c>
    </row>
    <row r="198" spans="1:11">
      <c r="A198" t="s">
        <v>7</v>
      </c>
    </row>
    <row r="199" spans="1:11">
      <c r="A199" t="s">
        <v>15</v>
      </c>
      <c r="E199" t="s">
        <v>58</v>
      </c>
      <c r="F199" t="s">
        <v>33</v>
      </c>
      <c r="J199" t="s">
        <v>61</v>
      </c>
      <c r="K199" t="s">
        <v>62</v>
      </c>
    </row>
    <row r="200" spans="1:11">
      <c r="A200">
        <v>0</v>
      </c>
      <c r="B200">
        <v>48.363924026500001</v>
      </c>
      <c r="C200">
        <v>47.490835189800002</v>
      </c>
      <c r="D200">
        <v>51.856994628899997</v>
      </c>
      <c r="E200">
        <f>AVERAGE(B200:D200)/1000</f>
        <v>4.9237251281733334E-2</v>
      </c>
      <c r="F200">
        <f>STDEV(B200:D200)/SQRT(3)/1000</f>
        <v>1.3338993506458844E-3</v>
      </c>
      <c r="G200">
        <v>97.549915313699998</v>
      </c>
      <c r="H200">
        <v>98.052978515600003</v>
      </c>
      <c r="I200">
        <v>108.912944794</v>
      </c>
      <c r="J200">
        <f>AVERAGE(G200:I200)/1000</f>
        <v>0.10150527954109999</v>
      </c>
      <c r="K200">
        <f>STDEV(G200:I200)/SQRT(3)/1000</f>
        <v>3.7066785006050441E-3</v>
      </c>
    </row>
    <row r="201" spans="1:11">
      <c r="A201">
        <v>1</v>
      </c>
      <c r="B201">
        <v>789.75200653100001</v>
      </c>
      <c r="C201">
        <v>603.960037231</v>
      </c>
      <c r="D201">
        <v>835.76416969299999</v>
      </c>
      <c r="E201">
        <f t="shared" ref="E201:E210" si="29">AVERAGE(B201:D201)/1000</f>
        <v>0.74315873781833341</v>
      </c>
      <c r="F201">
        <f t="shared" ref="F201:F210" si="30">STDEV(B201:D201)/SQRT(3)/1000</f>
        <v>7.0855459619362127E-2</v>
      </c>
      <c r="G201">
        <v>667.44399070700001</v>
      </c>
      <c r="H201">
        <v>672.64294624299998</v>
      </c>
      <c r="I201">
        <v>980.111122131</v>
      </c>
      <c r="J201">
        <f t="shared" ref="J201:J210" si="31">AVERAGE(G201:I201)/1000</f>
        <v>0.77339935302699991</v>
      </c>
      <c r="K201">
        <f t="shared" ref="K201:K210" si="32">STDEV(G201:I201)/SQRT(3)/1000</f>
        <v>0.10336678044588857</v>
      </c>
    </row>
    <row r="202" spans="1:11">
      <c r="A202">
        <v>2</v>
      </c>
      <c r="B202">
        <v>1774.2679119100001</v>
      </c>
      <c r="C202">
        <v>2060.5449676500002</v>
      </c>
      <c r="D202">
        <v>2144.0689563800001</v>
      </c>
      <c r="E202">
        <f t="shared" si="29"/>
        <v>1.9929606119800003</v>
      </c>
      <c r="F202">
        <f t="shared" si="30"/>
        <v>0.11197311726670908</v>
      </c>
      <c r="G202">
        <v>1407.85193443</v>
      </c>
      <c r="H202">
        <v>1021.1212635000001</v>
      </c>
      <c r="I202">
        <v>1694.1728591900001</v>
      </c>
      <c r="J202">
        <f t="shared" si="31"/>
        <v>1.3743820190400002</v>
      </c>
      <c r="K202">
        <f t="shared" si="32"/>
        <v>0.19501263979750447</v>
      </c>
    </row>
    <row r="203" spans="1:11">
      <c r="A203">
        <v>3</v>
      </c>
      <c r="B203">
        <v>4482.3908805800002</v>
      </c>
      <c r="C203">
        <v>1775.8603095999999</v>
      </c>
      <c r="D203">
        <v>1379.1191577899999</v>
      </c>
      <c r="E203">
        <f t="shared" si="29"/>
        <v>2.5457901159899996</v>
      </c>
      <c r="F203">
        <f t="shared" si="30"/>
        <v>0.97505004597077183</v>
      </c>
      <c r="G203">
        <v>2153.1028747599998</v>
      </c>
      <c r="H203">
        <v>1275.0589847599999</v>
      </c>
      <c r="I203">
        <v>1172.1079349500001</v>
      </c>
      <c r="J203">
        <f t="shared" si="31"/>
        <v>1.533423264823333</v>
      </c>
      <c r="K203">
        <f t="shared" si="32"/>
        <v>0.31126186397345579</v>
      </c>
    </row>
    <row r="204" spans="1:11">
      <c r="A204">
        <v>4</v>
      </c>
      <c r="B204">
        <v>2229.7339439399998</v>
      </c>
      <c r="C204">
        <v>3347.4318981199999</v>
      </c>
      <c r="D204">
        <v>2445.1770782499998</v>
      </c>
      <c r="E204">
        <f t="shared" si="29"/>
        <v>2.6741143067699999</v>
      </c>
      <c r="F204">
        <f t="shared" si="30"/>
        <v>0.34235525902506247</v>
      </c>
      <c r="G204">
        <v>2062.7689361600001</v>
      </c>
      <c r="H204">
        <v>1619.4930076600001</v>
      </c>
      <c r="I204">
        <v>1792.99902916</v>
      </c>
      <c r="J204">
        <f t="shared" si="31"/>
        <v>1.8250869909933334</v>
      </c>
      <c r="K204">
        <f t="shared" si="32"/>
        <v>0.1289646142266001</v>
      </c>
    </row>
    <row r="205" spans="1:11">
      <c r="A205">
        <v>5</v>
      </c>
      <c r="B205">
        <v>5106.2538623800001</v>
      </c>
      <c r="C205">
        <v>2770.7378864299999</v>
      </c>
      <c r="D205">
        <v>2643.7089443199998</v>
      </c>
      <c r="E205">
        <f t="shared" si="29"/>
        <v>3.5069002310433333</v>
      </c>
      <c r="F205">
        <f t="shared" si="30"/>
        <v>0.80051714880355773</v>
      </c>
      <c r="G205">
        <v>2459.8202705399999</v>
      </c>
      <c r="H205">
        <v>3067.4569606800001</v>
      </c>
      <c r="I205">
        <v>1778.9580822</v>
      </c>
      <c r="J205">
        <f t="shared" si="31"/>
        <v>2.4354117711400001</v>
      </c>
      <c r="K205">
        <f t="shared" si="32"/>
        <v>0.37215774930051543</v>
      </c>
    </row>
    <row r="206" spans="1:11">
      <c r="A206">
        <v>6</v>
      </c>
      <c r="B206">
        <v>3179.2449951200001</v>
      </c>
      <c r="C206">
        <v>6457.0040702799997</v>
      </c>
      <c r="D206">
        <v>2686.07115746</v>
      </c>
      <c r="E206">
        <f t="shared" si="29"/>
        <v>4.1074400742866661</v>
      </c>
      <c r="F206">
        <f t="shared" si="30"/>
        <v>1.183376995014578</v>
      </c>
      <c r="G206">
        <v>3351.7098426799998</v>
      </c>
      <c r="H206">
        <v>2989.20798302</v>
      </c>
      <c r="I206">
        <v>2221.48704529</v>
      </c>
      <c r="J206">
        <f t="shared" si="31"/>
        <v>2.8541349569966665</v>
      </c>
      <c r="K206">
        <f t="shared" si="32"/>
        <v>0.33318385050116339</v>
      </c>
    </row>
    <row r="207" spans="1:11">
      <c r="A207">
        <v>7</v>
      </c>
      <c r="B207">
        <v>3589.7221565200002</v>
      </c>
      <c r="C207">
        <v>6470.1030254400002</v>
      </c>
      <c r="D207">
        <v>3066.79797173</v>
      </c>
      <c r="E207">
        <f t="shared" si="29"/>
        <v>4.3755410512300008</v>
      </c>
      <c r="F207">
        <f t="shared" si="30"/>
        <v>1.058104409406186</v>
      </c>
      <c r="G207">
        <v>3069.5970058399998</v>
      </c>
      <c r="H207">
        <v>2407.9039096800002</v>
      </c>
      <c r="I207">
        <v>3144.2298889200001</v>
      </c>
      <c r="J207">
        <f t="shared" si="31"/>
        <v>2.8739102681466671</v>
      </c>
      <c r="K207">
        <f t="shared" si="32"/>
        <v>0.23399712349209667</v>
      </c>
    </row>
    <row r="208" spans="1:11">
      <c r="A208">
        <v>8</v>
      </c>
      <c r="B208">
        <v>6582.2219848599998</v>
      </c>
      <c r="C208">
        <v>3286.5021228800001</v>
      </c>
      <c r="D208">
        <v>6231.9288253799996</v>
      </c>
      <c r="E208">
        <f t="shared" si="29"/>
        <v>5.3668843110400006</v>
      </c>
      <c r="F208">
        <f t="shared" si="30"/>
        <v>1.0450947103818962</v>
      </c>
      <c r="G208">
        <v>3653.26189995</v>
      </c>
      <c r="H208">
        <v>3822.00479507</v>
      </c>
      <c r="I208">
        <v>2607.4852943400001</v>
      </c>
      <c r="J208">
        <f t="shared" si="31"/>
        <v>3.360917329786667</v>
      </c>
      <c r="K208">
        <f t="shared" si="32"/>
        <v>0.37985234639762711</v>
      </c>
    </row>
    <row r="209" spans="1:11">
      <c r="A209">
        <v>9</v>
      </c>
      <c r="B209">
        <v>4889.5130157499998</v>
      </c>
      <c r="C209">
        <v>4276.75080299</v>
      </c>
      <c r="D209">
        <v>7322.1373557999996</v>
      </c>
      <c r="E209">
        <f t="shared" si="29"/>
        <v>5.4961337248466657</v>
      </c>
      <c r="F209">
        <f t="shared" si="30"/>
        <v>0.92997962836786563</v>
      </c>
      <c r="G209">
        <v>4791.8441295599996</v>
      </c>
      <c r="H209">
        <v>2993.8719272600001</v>
      </c>
      <c r="I209">
        <v>3133.2650184600002</v>
      </c>
      <c r="J209">
        <f t="shared" si="31"/>
        <v>3.6396603584266667</v>
      </c>
      <c r="K209">
        <f t="shared" si="32"/>
        <v>0.57749550945320283</v>
      </c>
    </row>
    <row r="210" spans="1:11">
      <c r="A210">
        <v>10</v>
      </c>
      <c r="B210">
        <v>5727.2410392800002</v>
      </c>
      <c r="C210">
        <v>4187.9298687</v>
      </c>
      <c r="D210">
        <v>9344.0437316900006</v>
      </c>
      <c r="E210">
        <f t="shared" si="29"/>
        <v>6.4197382132233329</v>
      </c>
      <c r="F210">
        <f t="shared" si="30"/>
        <v>1.5281843032358198</v>
      </c>
      <c r="G210">
        <v>3333.7211608900002</v>
      </c>
      <c r="H210">
        <v>4955.7271003699998</v>
      </c>
      <c r="I210">
        <v>3146.6078758200001</v>
      </c>
      <c r="J210">
        <f t="shared" si="31"/>
        <v>3.8120187123600004</v>
      </c>
      <c r="K210">
        <f t="shared" si="32"/>
        <v>0.57439954241095426</v>
      </c>
    </row>
    <row r="212" spans="1:11">
      <c r="E212" t="s">
        <v>63</v>
      </c>
      <c r="F212">
        <f>MAX(F200:F210)</f>
        <v>1.5281843032358198</v>
      </c>
      <c r="J212" t="s">
        <v>63</v>
      </c>
      <c r="K212">
        <f>MAX(K200:K210)</f>
        <v>0.57749550945320283</v>
      </c>
    </row>
    <row r="221" spans="1:11">
      <c r="A221" t="s">
        <v>55</v>
      </c>
    </row>
    <row r="222" spans="1:11">
      <c r="A222" t="s">
        <v>16</v>
      </c>
      <c r="B222" t="s">
        <v>59</v>
      </c>
    </row>
    <row r="223" spans="1:11">
      <c r="A223" t="s">
        <v>35</v>
      </c>
      <c r="E223" t="s">
        <v>58</v>
      </c>
      <c r="F223" t="s">
        <v>33</v>
      </c>
    </row>
    <row r="224" spans="1:11">
      <c r="A224">
        <v>0</v>
      </c>
      <c r="B224">
        <v>922.28412628199999</v>
      </c>
      <c r="C224">
        <v>750.16880035400004</v>
      </c>
      <c r="D224">
        <v>896.02088928199998</v>
      </c>
      <c r="E224">
        <f>AVERAGE(B224:D224)/1000</f>
        <v>0.85615793863933332</v>
      </c>
      <c r="F224">
        <f>STDEV(B224:D224)/SQRT(3)/1000</f>
        <v>5.353414013592999E-2</v>
      </c>
    </row>
    <row r="225" spans="1:6">
      <c r="A225">
        <v>10</v>
      </c>
      <c r="B225">
        <v>1086.11702919</v>
      </c>
      <c r="C225">
        <v>731.88519477800003</v>
      </c>
      <c r="D225">
        <v>747.18689918500002</v>
      </c>
      <c r="E225">
        <f t="shared" ref="E225:E229" si="33">AVERAGE(B225:D225)/1000</f>
        <v>0.85506304105100017</v>
      </c>
      <c r="F225">
        <f t="shared" ref="F225:F229" si="34">STDEV(B225:D225)/SQRT(3)/1000</f>
        <v>0.11561141035907364</v>
      </c>
    </row>
    <row r="226" spans="1:6">
      <c r="A226">
        <v>20</v>
      </c>
      <c r="B226">
        <v>1007.97986984</v>
      </c>
      <c r="C226">
        <v>711.33995056200001</v>
      </c>
      <c r="D226">
        <v>701.05314254799998</v>
      </c>
      <c r="E226">
        <f t="shared" si="33"/>
        <v>0.8067909876499999</v>
      </c>
      <c r="F226">
        <f t="shared" si="34"/>
        <v>0.10063826201206257</v>
      </c>
    </row>
    <row r="227" spans="1:6">
      <c r="A227">
        <v>30</v>
      </c>
      <c r="B227">
        <v>957.18574523899997</v>
      </c>
      <c r="C227">
        <v>720.86310386699995</v>
      </c>
      <c r="D227">
        <v>1004.43387032</v>
      </c>
      <c r="E227">
        <f t="shared" si="33"/>
        <v>0.89416090647533342</v>
      </c>
      <c r="F227">
        <f t="shared" si="34"/>
        <v>8.7715815036542841E-2</v>
      </c>
    </row>
    <row r="228" spans="1:6">
      <c r="A228">
        <v>40</v>
      </c>
      <c r="B228">
        <v>1057.0878982500001</v>
      </c>
      <c r="C228">
        <v>759.24420356799999</v>
      </c>
      <c r="D228">
        <v>718.93191337600001</v>
      </c>
      <c r="E228">
        <f t="shared" si="33"/>
        <v>0.84508800506466664</v>
      </c>
      <c r="F228">
        <f t="shared" si="34"/>
        <v>0.1066368232492506</v>
      </c>
    </row>
    <row r="229" spans="1:6">
      <c r="A229">
        <v>50</v>
      </c>
      <c r="B229">
        <v>1238.3508682300001</v>
      </c>
      <c r="C229">
        <v>751.60098075899998</v>
      </c>
      <c r="D229">
        <v>844.99621391300002</v>
      </c>
      <c r="E229">
        <f t="shared" si="33"/>
        <v>0.94498268763399995</v>
      </c>
      <c r="F229">
        <f t="shared" si="34"/>
        <v>0.14914124673569018</v>
      </c>
    </row>
    <row r="247" spans="1:6">
      <c r="A247" t="s">
        <v>0</v>
      </c>
      <c r="B247" t="s">
        <v>64</v>
      </c>
    </row>
    <row r="248" spans="1:6">
      <c r="A248" t="s">
        <v>16</v>
      </c>
    </row>
    <row r="249" spans="1:6">
      <c r="A249" t="s">
        <v>15</v>
      </c>
    </row>
    <row r="250" spans="1:6">
      <c r="A250">
        <v>0</v>
      </c>
      <c r="B250">
        <v>114.279031754</v>
      </c>
      <c r="C250">
        <v>103.74212265</v>
      </c>
      <c r="D250">
        <v>95.014095306399994</v>
      </c>
      <c r="E250">
        <f>AVERAGE(B250:D250)/1000</f>
        <v>0.1043450832368</v>
      </c>
      <c r="F250">
        <f>STDEV(B250:D250)/SQRT(3)/1000</f>
        <v>5.5694737987366594E-3</v>
      </c>
    </row>
    <row r="251" spans="1:6">
      <c r="A251">
        <v>10</v>
      </c>
      <c r="B251">
        <v>98.383903503400006</v>
      </c>
      <c r="C251">
        <v>98.827123642000004</v>
      </c>
      <c r="D251">
        <v>101.709842682</v>
      </c>
      <c r="E251">
        <f t="shared" ref="E251:E254" si="35">AVERAGE(B251:D251)/1000</f>
        <v>9.9640289942466667E-2</v>
      </c>
      <c r="F251">
        <f t="shared" ref="F251:F254" si="36">STDEV(B251:D251)/SQRT(3)/1000</f>
        <v>1.0426564517451865E-3</v>
      </c>
    </row>
    <row r="252" spans="1:6">
      <c r="A252">
        <v>100</v>
      </c>
      <c r="B252">
        <v>97.009897232100002</v>
      </c>
      <c r="C252">
        <v>96.698999404899993</v>
      </c>
      <c r="D252">
        <v>97.816944122300001</v>
      </c>
      <c r="E252">
        <f t="shared" si="35"/>
        <v>9.7175280253100016E-2</v>
      </c>
      <c r="F252">
        <f t="shared" si="36"/>
        <v>3.3314849317632103E-4</v>
      </c>
    </row>
    <row r="253" spans="1:6">
      <c r="A253">
        <v>1000</v>
      </c>
      <c r="B253">
        <v>103.260993958</v>
      </c>
      <c r="C253">
        <v>99.728107452399996</v>
      </c>
      <c r="D253">
        <v>99.290132522600004</v>
      </c>
      <c r="E253">
        <f t="shared" si="35"/>
        <v>0.10075974464433333</v>
      </c>
      <c r="F253">
        <f t="shared" si="36"/>
        <v>1.256999284887334E-3</v>
      </c>
    </row>
    <row r="254" spans="1:6">
      <c r="A254">
        <v>10000</v>
      </c>
      <c r="B254">
        <v>99.737167358400001</v>
      </c>
      <c r="C254">
        <v>99.381923675500005</v>
      </c>
      <c r="D254">
        <v>99.642992019700003</v>
      </c>
      <c r="E254">
        <f t="shared" si="35"/>
        <v>9.9587361017866666E-2</v>
      </c>
      <c r="F254">
        <f t="shared" si="36"/>
        <v>1.0625539175938866E-4</v>
      </c>
    </row>
    <row r="256" spans="1:6">
      <c r="A256" t="s">
        <v>7</v>
      </c>
      <c r="B256" t="s">
        <v>64</v>
      </c>
    </row>
    <row r="257" spans="1:6">
      <c r="A257" t="s">
        <v>16</v>
      </c>
    </row>
    <row r="258" spans="1:6">
      <c r="A258" t="s">
        <v>15</v>
      </c>
    </row>
    <row r="259" spans="1:6">
      <c r="A259">
        <v>0</v>
      </c>
      <c r="B259">
        <v>914.60013389599999</v>
      </c>
      <c r="C259">
        <v>932.53397941599997</v>
      </c>
      <c r="D259">
        <v>900.24399757399999</v>
      </c>
      <c r="E259">
        <f>AVERAGE(B259:D259)/1000</f>
        <v>0.9157927036286666</v>
      </c>
      <c r="F259">
        <f>STDEV(B259:D259)/SQRT(3)/1000</f>
        <v>9.3403675652982479E-3</v>
      </c>
    </row>
    <row r="260" spans="1:6">
      <c r="A260">
        <v>10</v>
      </c>
      <c r="B260">
        <v>994.54593658399995</v>
      </c>
      <c r="C260">
        <v>1047.7440357200001</v>
      </c>
      <c r="D260">
        <v>959.51604843099994</v>
      </c>
      <c r="E260">
        <f t="shared" ref="E260:E263" si="37">AVERAGE(B260:D260)/1000</f>
        <v>1.0006020069116666</v>
      </c>
      <c r="F260">
        <f t="shared" ref="F260:F263" si="38">STDEV(B260:D260)/SQRT(3)/1000</f>
        <v>2.5648595972796284E-2</v>
      </c>
    </row>
    <row r="261" spans="1:6">
      <c r="A261">
        <v>100</v>
      </c>
      <c r="B261">
        <v>980.07488250699998</v>
      </c>
      <c r="C261">
        <v>943.59779357900004</v>
      </c>
      <c r="D261">
        <v>1063.24601173</v>
      </c>
      <c r="E261">
        <f t="shared" si="37"/>
        <v>0.99563956260533326</v>
      </c>
      <c r="F261">
        <f t="shared" si="38"/>
        <v>3.5405359653588736E-2</v>
      </c>
    </row>
    <row r="262" spans="1:6">
      <c r="A262">
        <v>1000</v>
      </c>
      <c r="B262">
        <v>1481.80508614</v>
      </c>
      <c r="C262">
        <v>1409.92093086</v>
      </c>
      <c r="D262">
        <v>1552.9880523700001</v>
      </c>
      <c r="E262">
        <f t="shared" si="37"/>
        <v>1.4815713564566668</v>
      </c>
      <c r="F262">
        <f t="shared" si="38"/>
        <v>4.130008590169814E-2</v>
      </c>
    </row>
    <row r="263" spans="1:6">
      <c r="A263">
        <v>10000</v>
      </c>
      <c r="B263">
        <v>9651.71813965</v>
      </c>
      <c r="C263">
        <v>8619.0459728200003</v>
      </c>
      <c r="D263">
        <v>8301.1929988899992</v>
      </c>
      <c r="E263">
        <f t="shared" si="37"/>
        <v>8.8573190371200017</v>
      </c>
      <c r="F263">
        <f t="shared" si="38"/>
        <v>0.40766002127360523</v>
      </c>
    </row>
    <row r="265" spans="1:6">
      <c r="A265" t="s">
        <v>17</v>
      </c>
      <c r="B265" t="s">
        <v>64</v>
      </c>
    </row>
    <row r="266" spans="1:6">
      <c r="A266" t="s">
        <v>16</v>
      </c>
    </row>
    <row r="267" spans="1:6">
      <c r="A267" t="s">
        <v>15</v>
      </c>
    </row>
    <row r="268" spans="1:6">
      <c r="A268">
        <v>0</v>
      </c>
      <c r="B268">
        <v>656.357049942</v>
      </c>
      <c r="C268">
        <v>659.560918808</v>
      </c>
      <c r="D268">
        <v>572.02696800199999</v>
      </c>
      <c r="E268">
        <f>AVERAGE(B268:D268)/1000</f>
        <v>0.62931497891733346</v>
      </c>
      <c r="F268">
        <f>STDEV(B268:D268)/SQRT(3)/1000</f>
        <v>2.8658933103566767E-2</v>
      </c>
    </row>
    <row r="269" spans="1:6">
      <c r="A269">
        <v>10</v>
      </c>
      <c r="B269">
        <v>671.36025428799996</v>
      </c>
      <c r="C269">
        <v>619.34924125700002</v>
      </c>
      <c r="D269">
        <v>657.73296356200001</v>
      </c>
      <c r="E269">
        <f t="shared" ref="E269:E272" si="39">AVERAGE(B269:D269)/1000</f>
        <v>0.6494808197023334</v>
      </c>
      <c r="F269">
        <f t="shared" ref="F269:F272" si="40">STDEV(B269:D269)/SQRT(3)/1000</f>
        <v>1.5570910675981537E-2</v>
      </c>
    </row>
    <row r="270" spans="1:6">
      <c r="A270">
        <v>100</v>
      </c>
      <c r="B270">
        <v>577.34012603799999</v>
      </c>
      <c r="C270">
        <v>625.603914261</v>
      </c>
      <c r="D270">
        <v>621.44088745099998</v>
      </c>
      <c r="E270">
        <f t="shared" si="39"/>
        <v>0.60812830924999994</v>
      </c>
      <c r="F270">
        <f t="shared" si="40"/>
        <v>1.5440929021888048E-2</v>
      </c>
    </row>
    <row r="271" spans="1:6">
      <c r="A271">
        <v>1000</v>
      </c>
      <c r="B271">
        <v>897.25494384800004</v>
      </c>
      <c r="C271">
        <v>876.03282928500005</v>
      </c>
      <c r="D271">
        <v>868.07703971900003</v>
      </c>
      <c r="E271">
        <f t="shared" si="39"/>
        <v>0.88045493761733329</v>
      </c>
      <c r="F271">
        <f t="shared" si="40"/>
        <v>8.708306454518925E-3</v>
      </c>
    </row>
    <row r="272" spans="1:6">
      <c r="A272">
        <v>10000</v>
      </c>
      <c r="B272">
        <v>4608.3500385300003</v>
      </c>
      <c r="C272">
        <v>4465.2738571199998</v>
      </c>
      <c r="D272">
        <v>4445.6410408000002</v>
      </c>
      <c r="E272">
        <f t="shared" si="39"/>
        <v>4.506421645483333</v>
      </c>
      <c r="F272">
        <f t="shared" si="40"/>
        <v>5.1278357523652465E-2</v>
      </c>
    </row>
    <row r="274" spans="1:7">
      <c r="A274" t="s">
        <v>15</v>
      </c>
      <c r="B274" t="s">
        <v>0</v>
      </c>
      <c r="C274" t="s">
        <v>7</v>
      </c>
      <c r="D274" t="s">
        <v>17</v>
      </c>
    </row>
    <row r="275" spans="1:7">
      <c r="A275" t="s">
        <v>65</v>
      </c>
      <c r="B275">
        <f>E250</f>
        <v>0.1043450832368</v>
      </c>
      <c r="C275">
        <f>E259</f>
        <v>0.9157927036286666</v>
      </c>
      <c r="D275">
        <f>E268</f>
        <v>0.62931497891733346</v>
      </c>
    </row>
    <row r="276" spans="1:7">
      <c r="A276">
        <v>10</v>
      </c>
      <c r="B276">
        <f t="shared" ref="B276:B279" si="41">E251</f>
        <v>9.9640289942466667E-2</v>
      </c>
      <c r="C276">
        <f t="shared" ref="C276:C279" si="42">E260</f>
        <v>1.0006020069116666</v>
      </c>
      <c r="D276">
        <f t="shared" ref="D276:D279" si="43">E269</f>
        <v>0.6494808197023334</v>
      </c>
    </row>
    <row r="277" spans="1:7">
      <c r="A277">
        <v>100</v>
      </c>
      <c r="B277">
        <f t="shared" si="41"/>
        <v>9.7175280253100016E-2</v>
      </c>
      <c r="C277">
        <f t="shared" si="42"/>
        <v>0.99563956260533326</v>
      </c>
      <c r="D277">
        <f t="shared" si="43"/>
        <v>0.60812830924999994</v>
      </c>
    </row>
    <row r="278" spans="1:7">
      <c r="A278">
        <v>1000</v>
      </c>
      <c r="B278">
        <f t="shared" si="41"/>
        <v>0.10075974464433333</v>
      </c>
      <c r="C278">
        <f t="shared" si="42"/>
        <v>1.4815713564566668</v>
      </c>
      <c r="D278">
        <f t="shared" si="43"/>
        <v>0.88045493761733329</v>
      </c>
    </row>
    <row r="279" spans="1:7">
      <c r="A279">
        <v>10000</v>
      </c>
      <c r="B279">
        <f t="shared" si="41"/>
        <v>9.9587361017866666E-2</v>
      </c>
      <c r="C279">
        <f t="shared" si="42"/>
        <v>8.8573190371200017</v>
      </c>
      <c r="D279">
        <f t="shared" si="43"/>
        <v>4.506421645483333</v>
      </c>
    </row>
    <row r="282" spans="1:7">
      <c r="A282" t="s">
        <v>0</v>
      </c>
      <c r="B282" t="s">
        <v>66</v>
      </c>
    </row>
    <row r="283" spans="1:7">
      <c r="A283" t="s">
        <v>1</v>
      </c>
      <c r="B283" t="s">
        <v>67</v>
      </c>
    </row>
    <row r="285" spans="1:7">
      <c r="A285" t="s">
        <v>2</v>
      </c>
      <c r="E285" t="s">
        <v>58</v>
      </c>
      <c r="F285" t="s">
        <v>33</v>
      </c>
      <c r="G285" t="s">
        <v>68</v>
      </c>
    </row>
    <row r="286" spans="1:7">
      <c r="A286">
        <v>0</v>
      </c>
      <c r="B286">
        <v>103.260993958</v>
      </c>
      <c r="C286">
        <v>99.728107452399996</v>
      </c>
      <c r="D286">
        <v>99.290132522600004</v>
      </c>
      <c r="E286">
        <f>AVERAGE(B286:D286)/1000</f>
        <v>0.10075974464433333</v>
      </c>
      <c r="F286">
        <f>STDEV(B286:D286)/SQRT(3)/1000</f>
        <v>1.256999284887334E-3</v>
      </c>
      <c r="G286">
        <v>0</v>
      </c>
    </row>
    <row r="287" spans="1:7">
      <c r="A287">
        <v>1</v>
      </c>
      <c r="B287">
        <v>106.122016907</v>
      </c>
      <c r="C287">
        <v>144.22106742899999</v>
      </c>
      <c r="D287">
        <v>101.895093918</v>
      </c>
      <c r="E287">
        <f t="shared" ref="E287:E290" si="44">AVERAGE(B287:D287)/1000</f>
        <v>0.11741272608466666</v>
      </c>
      <c r="F287">
        <f t="shared" ref="F287:F290" si="45">STDEV(B287:D287)/SQRT(3)/1000</f>
        <v>1.345959501265981E-2</v>
      </c>
      <c r="G287">
        <f>((E287-0.10075974)/0.10075974)*100</f>
        <v>16.527420658952334</v>
      </c>
    </row>
    <row r="288" spans="1:7">
      <c r="A288">
        <v>10</v>
      </c>
      <c r="B288">
        <v>110.21900177000001</v>
      </c>
      <c r="C288">
        <v>98.047018051099997</v>
      </c>
      <c r="D288">
        <v>98.684072494500001</v>
      </c>
      <c r="E288">
        <f t="shared" si="44"/>
        <v>0.10231669743853332</v>
      </c>
      <c r="F288">
        <f t="shared" si="45"/>
        <v>3.9554295974563707E-3</v>
      </c>
      <c r="G288">
        <f t="shared" ref="G288:G290" si="46">((E288-0.10075974)/0.10075974)*100</f>
        <v>1.5452178008134188</v>
      </c>
    </row>
    <row r="289" spans="1:7">
      <c r="A289">
        <v>100</v>
      </c>
      <c r="B289">
        <v>120.01299858100001</v>
      </c>
      <c r="C289">
        <v>149.902105331</v>
      </c>
      <c r="D289">
        <v>105.201005936</v>
      </c>
      <c r="E289">
        <f t="shared" si="44"/>
        <v>0.12503870328266667</v>
      </c>
      <c r="F289">
        <f t="shared" si="45"/>
        <v>1.3146486889300951E-2</v>
      </c>
      <c r="G289">
        <f t="shared" si="46"/>
        <v>24.095897113933269</v>
      </c>
    </row>
    <row r="290" spans="1:7">
      <c r="A290">
        <v>1000</v>
      </c>
      <c r="B290">
        <v>168.749094009</v>
      </c>
      <c r="C290">
        <v>150.56204795799999</v>
      </c>
      <c r="D290">
        <v>144.093036652</v>
      </c>
      <c r="E290">
        <f t="shared" si="44"/>
        <v>0.15446805953966669</v>
      </c>
      <c r="F290">
        <f t="shared" si="45"/>
        <v>7.3806726422236107E-3</v>
      </c>
      <c r="G290">
        <f t="shared" si="46"/>
        <v>53.303352648256819</v>
      </c>
    </row>
    <row r="293" spans="1:7">
      <c r="A293" t="s">
        <v>7</v>
      </c>
      <c r="B293" t="s">
        <v>66</v>
      </c>
    </row>
    <row r="294" spans="1:7">
      <c r="A294" t="s">
        <v>1</v>
      </c>
      <c r="B294" t="s">
        <v>67</v>
      </c>
    </row>
    <row r="296" spans="1:7">
      <c r="A296" t="s">
        <v>2</v>
      </c>
    </row>
    <row r="297" spans="1:7">
      <c r="A297">
        <v>0</v>
      </c>
      <c r="B297">
        <v>1481.80508614</v>
      </c>
      <c r="C297">
        <v>1409.92093086</v>
      </c>
      <c r="D297">
        <v>1552.9880523700001</v>
      </c>
      <c r="E297">
        <f>AVERAGE(B297:D297)/1000</f>
        <v>1.4815713564566668</v>
      </c>
      <c r="F297">
        <f>STDEV(B297:D297)/SQRT(3)/1000</f>
        <v>4.130008590169814E-2</v>
      </c>
      <c r="G297">
        <v>0</v>
      </c>
    </row>
    <row r="298" spans="1:7">
      <c r="A298">
        <v>1</v>
      </c>
      <c r="B298">
        <v>1408.9989662200001</v>
      </c>
      <c r="C298">
        <v>1583.8890075700001</v>
      </c>
      <c r="D298">
        <v>1466.3722515100001</v>
      </c>
      <c r="E298">
        <f t="shared" ref="E298:E301" si="47">AVERAGE(B298:D298)/1000</f>
        <v>1.4864200751000001</v>
      </c>
      <c r="F298">
        <f t="shared" ref="F298:F301" si="48">STDEV(B298:D298)/SQRT(3)/1000</f>
        <v>5.1471895450731185E-2</v>
      </c>
      <c r="G298">
        <f>(E298-1.48157136)*100/1.48157136</f>
        <v>0.32726841452983185</v>
      </c>
    </row>
    <row r="299" spans="1:7">
      <c r="A299">
        <v>10</v>
      </c>
      <c r="B299">
        <v>1614.6287918099999</v>
      </c>
      <c r="C299">
        <v>1365.0598526000001</v>
      </c>
      <c r="D299">
        <v>1505.42902946</v>
      </c>
      <c r="E299">
        <f t="shared" si="47"/>
        <v>1.4950392246233333</v>
      </c>
      <c r="F299">
        <f t="shared" si="48"/>
        <v>7.2231398731228524E-2</v>
      </c>
      <c r="G299">
        <f t="shared" ref="G299:G301" si="49">(E299-1.48157136)*100/1.48157136</f>
        <v>0.90902571330302107</v>
      </c>
    </row>
    <row r="300" spans="1:7">
      <c r="A300">
        <v>100</v>
      </c>
      <c r="B300">
        <v>1631.23011589</v>
      </c>
      <c r="C300">
        <v>1534.4460010499999</v>
      </c>
      <c r="D300">
        <v>1493.4768676799999</v>
      </c>
      <c r="E300">
        <f t="shared" si="47"/>
        <v>1.5530509948733331</v>
      </c>
      <c r="F300">
        <f t="shared" si="48"/>
        <v>4.0839518012484644E-2</v>
      </c>
      <c r="G300">
        <f t="shared" si="49"/>
        <v>4.8245826561693992</v>
      </c>
    </row>
    <row r="301" spans="1:7">
      <c r="A301">
        <v>1000</v>
      </c>
      <c r="B301">
        <v>1701.4939784999999</v>
      </c>
      <c r="C301">
        <v>1588.5190963699999</v>
      </c>
      <c r="D301">
        <v>1657.4499607099999</v>
      </c>
      <c r="E301">
        <f t="shared" si="47"/>
        <v>1.6491543451933333</v>
      </c>
      <c r="F301">
        <f t="shared" si="48"/>
        <v>3.2875745495588478E-2</v>
      </c>
      <c r="G301">
        <f t="shared" si="49"/>
        <v>11.311165274775105</v>
      </c>
    </row>
    <row r="303" spans="1:7">
      <c r="A303" t="s">
        <v>18</v>
      </c>
    </row>
    <row r="304" spans="1:7">
      <c r="A304" t="s">
        <v>2</v>
      </c>
      <c r="B304" t="s">
        <v>0</v>
      </c>
      <c r="C304" t="s">
        <v>14</v>
      </c>
      <c r="D304" t="s">
        <v>71</v>
      </c>
      <c r="E304" t="s">
        <v>72</v>
      </c>
    </row>
    <row r="305" spans="1:5">
      <c r="A305">
        <v>0</v>
      </c>
      <c r="B305">
        <f>E286</f>
        <v>0.10075974464433333</v>
      </c>
      <c r="C305">
        <f>E297</f>
        <v>1.4815713564566668</v>
      </c>
      <c r="D305">
        <f>E315</f>
        <v>0.10075974464433333</v>
      </c>
      <c r="E305">
        <f>E325</f>
        <v>1.4815713564566668</v>
      </c>
    </row>
    <row r="306" spans="1:5">
      <c r="A306">
        <v>1</v>
      </c>
      <c r="B306">
        <f t="shared" ref="B306:B309" si="50">E287</f>
        <v>0.11741272608466666</v>
      </c>
      <c r="C306">
        <f t="shared" ref="C306:C309" si="51">E298</f>
        <v>1.4864200751000001</v>
      </c>
      <c r="D306">
        <f t="shared" ref="D306:D309" si="52">E316</f>
        <v>5.16750017802E-2</v>
      </c>
      <c r="E306">
        <f t="shared" ref="E306:E309" si="53">E326</f>
        <v>6.7999680837000004E-2</v>
      </c>
    </row>
    <row r="307" spans="1:5">
      <c r="A307">
        <v>10</v>
      </c>
      <c r="B307">
        <f t="shared" si="50"/>
        <v>0.10231669743853332</v>
      </c>
      <c r="C307">
        <f t="shared" si="51"/>
        <v>1.4950392246233333</v>
      </c>
      <c r="D307">
        <f t="shared" si="52"/>
        <v>5.5209636688233331E-2</v>
      </c>
      <c r="E307">
        <f t="shared" si="53"/>
        <v>8.5746685663766656E-2</v>
      </c>
    </row>
    <row r="308" spans="1:5">
      <c r="A308">
        <v>100</v>
      </c>
      <c r="B308">
        <f t="shared" si="50"/>
        <v>0.12503870328266667</v>
      </c>
      <c r="C308">
        <f t="shared" si="51"/>
        <v>1.5530509948733331</v>
      </c>
      <c r="D308">
        <f t="shared" si="52"/>
        <v>0.10300509134919998</v>
      </c>
      <c r="E308">
        <f t="shared" si="53"/>
        <v>0.11606963475566666</v>
      </c>
    </row>
    <row r="309" spans="1:5">
      <c r="A309">
        <v>1000</v>
      </c>
      <c r="B309">
        <f t="shared" si="50"/>
        <v>0.15446805953966669</v>
      </c>
      <c r="C309">
        <f t="shared" si="51"/>
        <v>1.6491543451933333</v>
      </c>
      <c r="D309">
        <f t="shared" si="52"/>
        <v>0.17823934555033336</v>
      </c>
      <c r="E309">
        <f t="shared" si="53"/>
        <v>0.19406795501666671</v>
      </c>
    </row>
    <row r="311" spans="1:5">
      <c r="A311" t="s">
        <v>0</v>
      </c>
      <c r="B311" t="s">
        <v>66</v>
      </c>
      <c r="C311" t="s">
        <v>70</v>
      </c>
    </row>
    <row r="312" spans="1:5">
      <c r="A312" t="s">
        <v>1</v>
      </c>
      <c r="B312" t="s">
        <v>67</v>
      </c>
    </row>
    <row r="314" spans="1:5">
      <c r="A314" t="s">
        <v>2</v>
      </c>
    </row>
    <row r="315" spans="1:5">
      <c r="A315">
        <v>0</v>
      </c>
      <c r="B315">
        <v>103.260993958</v>
      </c>
      <c r="C315">
        <v>99.728107452399996</v>
      </c>
      <c r="D315">
        <v>99.290132522600004</v>
      </c>
      <c r="E315">
        <f>AVERAGE(B315:D315)/1000</f>
        <v>0.10075974464433333</v>
      </c>
    </row>
    <row r="316" spans="1:5">
      <c r="A316">
        <v>1</v>
      </c>
      <c r="B316">
        <v>51.359891891499998</v>
      </c>
      <c r="C316">
        <v>52.628040313699998</v>
      </c>
      <c r="D316">
        <v>51.0370731354</v>
      </c>
      <c r="E316">
        <f t="shared" ref="E316:E319" si="54">AVERAGE(B316:D316)/1000</f>
        <v>5.16750017802E-2</v>
      </c>
    </row>
    <row r="317" spans="1:5">
      <c r="A317">
        <v>10</v>
      </c>
      <c r="B317">
        <v>56.2551021576</v>
      </c>
      <c r="C317">
        <v>55.470943450900002</v>
      </c>
      <c r="D317">
        <v>53.9028644562</v>
      </c>
      <c r="E317">
        <f t="shared" si="54"/>
        <v>5.5209636688233331E-2</v>
      </c>
    </row>
    <row r="318" spans="1:5">
      <c r="A318">
        <v>100</v>
      </c>
      <c r="B318">
        <v>104.04109954800001</v>
      </c>
      <c r="C318">
        <v>97.090005874599996</v>
      </c>
      <c r="D318">
        <v>107.884168625</v>
      </c>
      <c r="E318">
        <f t="shared" si="54"/>
        <v>0.10300509134919998</v>
      </c>
    </row>
    <row r="319" spans="1:5">
      <c r="A319">
        <v>1000</v>
      </c>
      <c r="B319">
        <v>171.08416557300001</v>
      </c>
      <c r="C319">
        <v>169.679880142</v>
      </c>
      <c r="D319">
        <v>193.953990936</v>
      </c>
      <c r="E319">
        <f t="shared" si="54"/>
        <v>0.17823934555033336</v>
      </c>
    </row>
    <row r="321" spans="1:6">
      <c r="A321" t="s">
        <v>7</v>
      </c>
      <c r="B321" t="s">
        <v>66</v>
      </c>
      <c r="C321" t="s">
        <v>70</v>
      </c>
    </row>
    <row r="322" spans="1:6">
      <c r="A322" t="s">
        <v>1</v>
      </c>
      <c r="B322" t="s">
        <v>67</v>
      </c>
    </row>
    <row r="324" spans="1:6">
      <c r="A324" t="s">
        <v>2</v>
      </c>
    </row>
    <row r="325" spans="1:6">
      <c r="A325">
        <v>0</v>
      </c>
      <c r="B325">
        <v>1481.80508614</v>
      </c>
      <c r="C325">
        <v>1409.92093086</v>
      </c>
      <c r="D325">
        <v>1552.9880523700001</v>
      </c>
      <c r="E325">
        <f>AVERAGE(B325:D325)/1000</f>
        <v>1.4815713564566668</v>
      </c>
    </row>
    <row r="326" spans="1:6">
      <c r="A326">
        <v>1</v>
      </c>
      <c r="B326">
        <v>72.026968002299995</v>
      </c>
      <c r="C326">
        <v>64.966917038000005</v>
      </c>
      <c r="D326">
        <v>67.005157470699999</v>
      </c>
      <c r="E326">
        <f t="shared" ref="E326:E329" si="55">AVERAGE(B326:D326)/1000</f>
        <v>6.7999680837000004E-2</v>
      </c>
    </row>
    <row r="327" spans="1:6">
      <c r="A327">
        <v>10</v>
      </c>
      <c r="B327">
        <v>75.256109237700002</v>
      </c>
      <c r="C327">
        <v>112.812042236</v>
      </c>
      <c r="D327">
        <v>69.171905517599996</v>
      </c>
      <c r="E327">
        <f t="shared" si="55"/>
        <v>8.5746685663766656E-2</v>
      </c>
    </row>
    <row r="328" spans="1:6">
      <c r="A328">
        <v>100</v>
      </c>
      <c r="B328">
        <v>108.577013016</v>
      </c>
      <c r="C328">
        <v>118.59989166299999</v>
      </c>
      <c r="D328">
        <v>121.03199958800001</v>
      </c>
      <c r="E328">
        <f t="shared" si="55"/>
        <v>0.11606963475566666</v>
      </c>
    </row>
    <row r="329" spans="1:6">
      <c r="A329">
        <v>1000</v>
      </c>
      <c r="B329">
        <v>190.26684761000001</v>
      </c>
      <c r="C329">
        <v>202.13007926899999</v>
      </c>
      <c r="D329">
        <v>189.80693817100001</v>
      </c>
      <c r="E329">
        <f t="shared" si="55"/>
        <v>0.19406795501666671</v>
      </c>
    </row>
    <row r="333" spans="1:6">
      <c r="A333" t="s">
        <v>7</v>
      </c>
    </row>
    <row r="334" spans="1:6">
      <c r="A334" t="s">
        <v>16</v>
      </c>
    </row>
    <row r="335" spans="1:6">
      <c r="A335" t="s">
        <v>15</v>
      </c>
    </row>
    <row r="336" spans="1:6">
      <c r="A336">
        <v>0</v>
      </c>
      <c r="B336">
        <v>914.60013389599999</v>
      </c>
      <c r="C336">
        <v>932.53397941599997</v>
      </c>
      <c r="D336">
        <v>900.24399757399999</v>
      </c>
      <c r="E336">
        <f>AVERAGE(B336:D336)/1000</f>
        <v>0.9157927036286666</v>
      </c>
      <c r="F336">
        <f>STDEV(B336:D336)/SQRT(3)/1000</f>
        <v>9.3403675652982479E-3</v>
      </c>
    </row>
    <row r="337" spans="1:6">
      <c r="A337">
        <v>2000</v>
      </c>
      <c r="B337">
        <v>2637.4511718799999</v>
      </c>
      <c r="C337">
        <v>2147.1199989299998</v>
      </c>
      <c r="D337">
        <v>2374.3908405299999</v>
      </c>
      <c r="E337">
        <f t="shared" ref="E337:E341" si="56">AVERAGE(B337:D337)/1000</f>
        <v>2.3863206704466666</v>
      </c>
      <c r="F337">
        <f t="shared" ref="F337:F341" si="57">STDEV(B337:D337)/SQRT(3)/1000</f>
        <v>0.14167204549358725</v>
      </c>
    </row>
    <row r="338" spans="1:6">
      <c r="A338">
        <v>4000</v>
      </c>
      <c r="B338">
        <v>4540.5912399299996</v>
      </c>
      <c r="C338">
        <v>3762.02082634</v>
      </c>
      <c r="D338">
        <v>4063.5588169100001</v>
      </c>
      <c r="E338">
        <f t="shared" si="56"/>
        <v>4.1220569610599993</v>
      </c>
      <c r="F338">
        <f t="shared" si="57"/>
        <v>0.22664913918593158</v>
      </c>
    </row>
    <row r="339" spans="1:6">
      <c r="A339">
        <v>6000</v>
      </c>
      <c r="B339">
        <v>5620.6021308899999</v>
      </c>
      <c r="C339">
        <v>5820.0380802199998</v>
      </c>
      <c r="D339">
        <v>5827.4700641600002</v>
      </c>
      <c r="E339">
        <f t="shared" si="56"/>
        <v>5.756036758423333</v>
      </c>
      <c r="F339">
        <f t="shared" si="57"/>
        <v>6.7751291125804802E-2</v>
      </c>
    </row>
    <row r="340" spans="1:6">
      <c r="A340">
        <v>8000</v>
      </c>
      <c r="B340">
        <v>7763.1659507799995</v>
      </c>
      <c r="C340">
        <v>7340.6829834</v>
      </c>
      <c r="D340">
        <v>8168.4701442699998</v>
      </c>
      <c r="E340">
        <f t="shared" si="56"/>
        <v>7.7574396928166669</v>
      </c>
      <c r="F340">
        <f t="shared" si="57"/>
        <v>0.23897872181988691</v>
      </c>
    </row>
    <row r="341" spans="1:6">
      <c r="A341">
        <v>10000</v>
      </c>
      <c r="B341">
        <v>9651.71813965</v>
      </c>
      <c r="C341">
        <v>8619.0459728200003</v>
      </c>
      <c r="D341">
        <v>8301.1929988899992</v>
      </c>
      <c r="E341">
        <f t="shared" si="56"/>
        <v>8.8573190371200017</v>
      </c>
      <c r="F341">
        <f t="shared" si="57"/>
        <v>0.40766002127360523</v>
      </c>
    </row>
    <row r="343" spans="1:6">
      <c r="A343" t="s">
        <v>0</v>
      </c>
    </row>
    <row r="344" spans="1:6">
      <c r="A344" t="s">
        <v>16</v>
      </c>
    </row>
    <row r="345" spans="1:6">
      <c r="A345" t="s">
        <v>15</v>
      </c>
    </row>
    <row r="346" spans="1:6">
      <c r="A346">
        <v>0</v>
      </c>
      <c r="B346">
        <v>114.279031754</v>
      </c>
      <c r="C346">
        <v>103.74212265</v>
      </c>
      <c r="D346">
        <v>95.014095306399994</v>
      </c>
      <c r="E346">
        <f>AVERAGE(B346:D346)/1000</f>
        <v>0.1043450832368</v>
      </c>
      <c r="F346">
        <f>STDEV(B346:D346)/SQRT(3)/1000</f>
        <v>5.5694737987366594E-3</v>
      </c>
    </row>
    <row r="347" spans="1:6">
      <c r="A347">
        <v>2000</v>
      </c>
      <c r="B347">
        <v>104.62594032299999</v>
      </c>
      <c r="C347">
        <v>94.449043273900003</v>
      </c>
      <c r="D347">
        <v>93.117952346799996</v>
      </c>
      <c r="E347">
        <f t="shared" ref="E347:E351" si="58">AVERAGE(B347:D347)/1000</f>
        <v>9.7397645314566655E-2</v>
      </c>
      <c r="F347">
        <f t="shared" ref="F347:F351" si="59">STDEV(B347:D347)/SQRT(3)/1000</f>
        <v>3.6345168092773417E-3</v>
      </c>
    </row>
    <row r="348" spans="1:6">
      <c r="A348">
        <v>4000</v>
      </c>
      <c r="B348">
        <v>101.593971252</v>
      </c>
      <c r="C348">
        <v>102.27799415600001</v>
      </c>
      <c r="D348">
        <v>97.714900970499997</v>
      </c>
      <c r="E348">
        <f t="shared" si="58"/>
        <v>0.10052895545949998</v>
      </c>
      <c r="F348">
        <f t="shared" si="59"/>
        <v>1.4208153567107115E-3</v>
      </c>
    </row>
    <row r="349" spans="1:6">
      <c r="A349">
        <v>6000</v>
      </c>
      <c r="B349">
        <v>97.568035125700007</v>
      </c>
      <c r="C349">
        <v>99.911928176900005</v>
      </c>
      <c r="D349">
        <v>101.438999176</v>
      </c>
      <c r="E349">
        <f t="shared" si="58"/>
        <v>9.9639654159533339E-2</v>
      </c>
      <c r="F349">
        <f t="shared" si="59"/>
        <v>1.125713185063653E-3</v>
      </c>
    </row>
    <row r="350" spans="1:6">
      <c r="A350">
        <v>8000</v>
      </c>
      <c r="B350">
        <v>99.797010421799996</v>
      </c>
      <c r="C350">
        <v>103.543043137</v>
      </c>
      <c r="D350">
        <v>98.7200737</v>
      </c>
      <c r="E350">
        <f t="shared" si="58"/>
        <v>0.10068670908626666</v>
      </c>
      <c r="F350">
        <f t="shared" si="59"/>
        <v>1.4616122756194441E-3</v>
      </c>
    </row>
    <row r="351" spans="1:6">
      <c r="A351">
        <v>10000</v>
      </c>
      <c r="B351">
        <v>99.737167358400001</v>
      </c>
      <c r="C351">
        <v>99.381923675500005</v>
      </c>
      <c r="D351">
        <v>99.642992019700003</v>
      </c>
      <c r="E351">
        <f t="shared" si="58"/>
        <v>9.9587361017866666E-2</v>
      </c>
      <c r="F351">
        <f t="shared" si="59"/>
        <v>1.0625539175938866E-4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2014-03-05T03:06:21Z</dcterms:modified>
</cp:coreProperties>
</file>