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dittegilsfeldt/DTU_Noter/DTU---Kunstig-Intelligens-og-Data-Ditte/4_Semester/02466_Project_work_Bachelor_of_Artificial_Intelligance_and_Data/"/>
    </mc:Choice>
  </mc:AlternateContent>
  <xr:revisionPtr revIDLastSave="0" documentId="13_ncr:1_{03749A09-DDC4-1242-936F-5178E5B2B637}" xr6:coauthVersionLast="47" xr6:coauthVersionMax="47" xr10:uidLastSave="{00000000-0000-0000-0000-000000000000}"/>
  <bookViews>
    <workbookView xWindow="80" yWindow="780" windowWidth="34120" windowHeight="199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11" l="1"/>
  <c r="H28" i="11"/>
  <c r="E9" i="11"/>
  <c r="H7" i="11"/>
  <c r="F9" i="11" l="1"/>
  <c r="I5" i="11" l="1"/>
  <c r="H26" i="11"/>
  <c r="H16" i="11"/>
  <c r="H10" i="11"/>
  <c r="H8" i="11"/>
  <c r="H17" i="11" l="1"/>
  <c r="I6" i="11"/>
  <c r="H18" i="11" l="1"/>
  <c r="H9" i="11"/>
  <c r="H27" i="11"/>
  <c r="H25" i="11"/>
  <c r="H19" i="11"/>
  <c r="J5" i="11"/>
  <c r="K5" i="11" s="1"/>
  <c r="L5" i="11" s="1"/>
  <c r="M5" i="11" s="1"/>
  <c r="N5" i="11" s="1"/>
  <c r="O5" i="11" s="1"/>
  <c r="P5" i="11" s="1"/>
  <c r="I4" i="11"/>
  <c r="H23"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1" i="11"/>
  <c r="E15" i="11" l="1"/>
  <c r="H13" i="11"/>
  <c r="H14" i="11" l="1"/>
  <c r="H12" i="11"/>
  <c r="H15" i="11"/>
</calcChain>
</file>

<file path=xl/sharedStrings.xml><?xml version="1.0" encoding="utf-8"?>
<sst xmlns="http://schemas.openxmlformats.org/spreadsheetml/2006/main" count="63" uniqueCount="46">
  <si>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</si>
  <si>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</si>
  <si>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</si>
  <si>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</si>
  <si>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</si>
  <si>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</si>
  <si>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</si>
  <si>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</si>
  <si>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</si>
  <si>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</si>
  <si>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</si>
  <si>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</si>
  <si>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</si>
  <si>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</si>
  <si>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</si>
  <si>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</si>
  <si>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</si>
  <si>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</si>
  <si>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</si>
  <si>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</si>
  <si>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</si>
  <si>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</si>
  <si>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</si>
  <si>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</si>
  <si>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</si>
  <si>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Rapport tekniske anbefalingger</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</si>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</sst>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9"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0" fontId="20" fillId="2" borderId="16"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5" fontId="17" fillId="5" borderId="7"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9" xfId="0" applyFont="1" applyBorder="1" applyAlignment="1">
      <alignment vertical="center"/>
    </xf>
    <xf numFmtId="0" fontId="17" fillId="10" borderId="8" xfId="12" applyFont="1" applyFill="1" applyBorder="1">
      <alignment horizontal="left" vertical="center" indent="2"/>
    </xf>
    <xf numFmtId="0" fontId="17" fillId="10" borderId="8" xfId="11" applyFont="1" applyFill="1" applyBorder="1" applyAlignment="1">
      <alignment vertical="center"/>
    </xf>
    <xf numFmtId="9" fontId="1" fillId="10" borderId="8" xfId="2" applyFont="1" applyFill="1" applyBorder="1" applyAlignment="1">
      <alignment horizontal="center" vertical="center"/>
    </xf>
    <xf numFmtId="165" fontId="17" fillId="10" borderId="8"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167" fontId="17" fillId="2" borderId="12"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xf numFmtId="0" fontId="18" fillId="11" borderId="15" xfId="0" applyFont="1" applyFill="1" applyBorder="1" applyAlignment="1">
      <alignment horizontal="center" vertical="center"/>
    </xf>
    <xf numFmtId="0" fontId="4" fillId="2" borderId="20"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8" fillId="11" borderId="15" xfId="0" applyFont="1" applyFill="1" applyBorder="1" applyAlignment="1">
      <alignment vertical="center"/>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5" fontId="17"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7" fillId="15" borderId="8" xfId="12" applyFont="1" applyFill="1" applyBorder="1">
      <alignment horizontal="left" vertical="center" indent="2"/>
    </xf>
    <xf numFmtId="0" fontId="17" fillId="15" borderId="8" xfId="11" applyFont="1" applyFill="1" applyBorder="1" applyAlignment="1">
      <alignment vertical="center"/>
    </xf>
    <xf numFmtId="9" fontId="1" fillId="15" borderId="8" xfId="2" applyFont="1" applyFill="1" applyBorder="1" applyAlignment="1">
      <alignment horizontal="center" vertical="center"/>
    </xf>
    <xf numFmtId="165" fontId="17" fillId="15" borderId="8" xfId="10" applyFont="1" applyFill="1" applyBorder="1">
      <alignment horizontal="center" vertical="center"/>
    </xf>
    <xf numFmtId="0" fontId="4" fillId="14"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topLeftCell="A8" zoomScaleNormal="100" zoomScalePageLayoutView="70" workbookViewId="0">
      <selection activeCell="V31" sqref="V31"/>
    </sheetView>
  </sheetViews>
  <sheetFormatPr baseColWidth="10" defaultColWidth="8.6640625" defaultRowHeight="30" customHeight="1" x14ac:dyDescent="0.15"/>
  <cols>
    <col min="1" max="1" width="2.6640625" style="10" customWidth="1"/>
    <col min="2" max="2" width="58.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1"/>
      <c r="B1" s="79" t="s">
        <v>43</v>
      </c>
      <c r="C1" s="13"/>
      <c r="D1" s="14"/>
      <c r="E1" s="15"/>
      <c r="F1" s="16"/>
      <c r="H1" s="1"/>
      <c r="I1" s="95" t="s">
        <v>19</v>
      </c>
      <c r="J1" s="96"/>
      <c r="K1" s="96"/>
      <c r="L1" s="96"/>
      <c r="M1" s="96"/>
      <c r="N1" s="96"/>
      <c r="O1" s="96"/>
      <c r="P1" s="19"/>
      <c r="Q1" s="94">
        <v>45329</v>
      </c>
      <c r="R1" s="93"/>
      <c r="S1" s="93"/>
      <c r="T1" s="93"/>
      <c r="U1" s="93"/>
      <c r="V1" s="93"/>
      <c r="W1" s="93"/>
      <c r="X1" s="93"/>
      <c r="Y1" s="93"/>
      <c r="Z1" s="93"/>
    </row>
    <row r="2" spans="1:64" ht="30" customHeight="1" x14ac:dyDescent="0.4">
      <c r="B2" s="77" t="s">
        <v>44</v>
      </c>
      <c r="C2" s="78"/>
      <c r="D2" s="17"/>
      <c r="E2" s="18"/>
      <c r="F2" s="17"/>
      <c r="I2" s="95" t="s">
        <v>20</v>
      </c>
      <c r="J2" s="96"/>
      <c r="K2" s="96"/>
      <c r="L2" s="96"/>
      <c r="M2" s="96"/>
      <c r="N2" s="96"/>
      <c r="O2" s="96"/>
      <c r="P2" s="19"/>
      <c r="Q2" s="92">
        <v>1</v>
      </c>
      <c r="R2" s="93"/>
      <c r="S2" s="93"/>
      <c r="T2" s="93"/>
      <c r="U2" s="93"/>
      <c r="V2" s="93"/>
      <c r="W2" s="93"/>
      <c r="X2" s="93"/>
      <c r="Y2" s="93"/>
      <c r="Z2" s="93"/>
    </row>
    <row r="3" spans="1:64" s="21" customFormat="1" ht="30" customHeight="1" x14ac:dyDescent="0.15">
      <c r="A3" s="10"/>
      <c r="B3" s="20"/>
      <c r="D3" s="22"/>
      <c r="E3" s="23"/>
    </row>
    <row r="4" spans="1:64" s="21" customFormat="1" ht="30" customHeight="1" x14ac:dyDescent="0.15">
      <c r="A4" s="11"/>
      <c r="B4" s="24"/>
      <c r="E4" s="25"/>
      <c r="I4" s="89">
        <f>I5</f>
        <v>45327</v>
      </c>
      <c r="J4" s="87"/>
      <c r="K4" s="87"/>
      <c r="L4" s="87"/>
      <c r="M4" s="87"/>
      <c r="N4" s="87"/>
      <c r="O4" s="87"/>
      <c r="P4" s="87">
        <f>P5</f>
        <v>45334</v>
      </c>
      <c r="Q4" s="87"/>
      <c r="R4" s="87"/>
      <c r="S4" s="87"/>
      <c r="T4" s="87"/>
      <c r="U4" s="87"/>
      <c r="V4" s="87"/>
      <c r="W4" s="87">
        <f>W5</f>
        <v>45341</v>
      </c>
      <c r="X4" s="87"/>
      <c r="Y4" s="87"/>
      <c r="Z4" s="87"/>
      <c r="AA4" s="87"/>
      <c r="AB4" s="87"/>
      <c r="AC4" s="87"/>
      <c r="AD4" s="87">
        <f>AD5</f>
        <v>45348</v>
      </c>
      <c r="AE4" s="87"/>
      <c r="AF4" s="87"/>
      <c r="AG4" s="87"/>
      <c r="AH4" s="87"/>
      <c r="AI4" s="87"/>
      <c r="AJ4" s="87"/>
      <c r="AK4" s="87">
        <f>AK5</f>
        <v>45355</v>
      </c>
      <c r="AL4" s="87"/>
      <c r="AM4" s="87"/>
      <c r="AN4" s="87"/>
      <c r="AO4" s="87"/>
      <c r="AP4" s="87"/>
      <c r="AQ4" s="87"/>
      <c r="AR4" s="87">
        <f>AR5</f>
        <v>45362</v>
      </c>
      <c r="AS4" s="87"/>
      <c r="AT4" s="87"/>
      <c r="AU4" s="87"/>
      <c r="AV4" s="87"/>
      <c r="AW4" s="87"/>
      <c r="AX4" s="87"/>
      <c r="AY4" s="87">
        <f>AY5</f>
        <v>45369</v>
      </c>
      <c r="AZ4" s="87"/>
      <c r="BA4" s="87"/>
      <c r="BB4" s="87"/>
      <c r="BC4" s="87"/>
      <c r="BD4" s="87"/>
      <c r="BE4" s="87"/>
      <c r="BF4" s="87">
        <f>BF5</f>
        <v>45376</v>
      </c>
      <c r="BG4" s="87"/>
      <c r="BH4" s="87"/>
      <c r="BI4" s="87"/>
      <c r="BJ4" s="87"/>
      <c r="BK4" s="87"/>
      <c r="BL4" s="88"/>
    </row>
    <row r="5" spans="1:64" s="21" customFormat="1" ht="15" customHeight="1" x14ac:dyDescent="0.15">
      <c r="A5" s="97"/>
      <c r="B5" s="98" t="s">
        <v>4</v>
      </c>
      <c r="C5" s="100" t="s">
        <v>21</v>
      </c>
      <c r="D5" s="90" t="s">
        <v>0</v>
      </c>
      <c r="E5" s="90" t="s">
        <v>2</v>
      </c>
      <c r="F5" s="90"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 t="shared" si="0"/>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row>
    <row r="6" spans="1:64" s="21" customFormat="1" ht="15" customHeight="1" thickBot="1" x14ac:dyDescent="0.2">
      <c r="A6" s="97"/>
      <c r="B6" s="99"/>
      <c r="C6" s="91"/>
      <c r="D6" s="91"/>
      <c r="E6" s="91"/>
      <c r="F6" s="91"/>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BL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41" customFormat="1" ht="30" customHeight="1" thickBot="1" x14ac:dyDescent="0.2">
      <c r="A8" s="11"/>
      <c r="B8" s="35" t="s">
        <v>22</v>
      </c>
      <c r="C8" s="36"/>
      <c r="D8" s="37"/>
      <c r="E8" s="38"/>
      <c r="F8" s="39"/>
      <c r="G8" s="12"/>
      <c r="H8" s="3" t="str">
        <f t="shared" ref="H8:H29" si="5">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41" customFormat="1" ht="30" customHeight="1" thickBot="1" x14ac:dyDescent="0.2">
      <c r="A9" s="11"/>
      <c r="B9" s="42" t="s">
        <v>36</v>
      </c>
      <c r="C9" s="43" t="s">
        <v>23</v>
      </c>
      <c r="D9" s="44">
        <v>1</v>
      </c>
      <c r="E9" s="45">
        <f>Project_Start</f>
        <v>45329</v>
      </c>
      <c r="F9" s="45">
        <f>E9+7</f>
        <v>45336</v>
      </c>
      <c r="G9" s="12"/>
      <c r="H9" s="3">
        <f t="shared" si="5"/>
        <v>8</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1" customFormat="1" ht="30" customHeight="1" thickBot="1" x14ac:dyDescent="0.2">
      <c r="A10" s="11"/>
      <c r="B10" s="48" t="s">
        <v>34</v>
      </c>
      <c r="C10" s="49"/>
      <c r="D10" s="50"/>
      <c r="E10" s="51"/>
      <c r="F10" s="52"/>
      <c r="G10" s="12"/>
      <c r="H10" s="3" t="str">
        <f t="shared" si="5"/>
        <v/>
      </c>
    </row>
    <row r="11" spans="1:64" s="41" customFormat="1" ht="30" customHeight="1" thickBot="1" x14ac:dyDescent="0.2">
      <c r="A11" s="11"/>
      <c r="B11" s="53" t="s">
        <v>35</v>
      </c>
      <c r="C11" s="54" t="s">
        <v>42</v>
      </c>
      <c r="D11" s="55">
        <v>1</v>
      </c>
      <c r="E11" s="56">
        <v>45336</v>
      </c>
      <c r="F11" s="56">
        <v>45350</v>
      </c>
      <c r="G11" s="12"/>
      <c r="H11" s="3">
        <f t="shared" si="5"/>
        <v>15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1" customFormat="1" ht="30" customHeight="1" thickBot="1" x14ac:dyDescent="0.2">
      <c r="A12" s="10"/>
      <c r="B12" s="53" t="s">
        <v>36</v>
      </c>
      <c r="C12" s="54" t="s">
        <v>23</v>
      </c>
      <c r="D12" s="55">
        <v>1</v>
      </c>
      <c r="E12" s="56">
        <v>45336</v>
      </c>
      <c r="F12" s="56">
        <v>45350</v>
      </c>
      <c r="G12" s="12"/>
      <c r="H12" s="3">
        <f t="shared" si="5"/>
        <v>15</v>
      </c>
      <c r="I12" s="46"/>
      <c r="J12" s="46"/>
      <c r="K12" s="46"/>
      <c r="L12" s="46"/>
      <c r="M12" s="46"/>
      <c r="N12" s="46"/>
      <c r="O12" s="46"/>
      <c r="P12" s="46"/>
      <c r="Q12" s="46"/>
      <c r="R12" s="46"/>
      <c r="S12" s="46"/>
      <c r="T12" s="46"/>
      <c r="U12" s="47"/>
      <c r="V12" s="47"/>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1" customFormat="1" ht="30" customHeight="1" thickBot="1" x14ac:dyDescent="0.2">
      <c r="A13" s="10"/>
      <c r="B13" s="53" t="s">
        <v>37</v>
      </c>
      <c r="C13" s="54" t="s">
        <v>23</v>
      </c>
      <c r="D13" s="55">
        <v>1</v>
      </c>
      <c r="E13" s="56">
        <v>45336</v>
      </c>
      <c r="F13" s="56">
        <v>45350</v>
      </c>
      <c r="G13" s="12"/>
      <c r="H13" s="3">
        <f t="shared" si="5"/>
        <v>15</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1" customFormat="1" ht="30" customHeight="1" thickBot="1" x14ac:dyDescent="0.2">
      <c r="A14" s="10"/>
      <c r="B14" s="53" t="s">
        <v>38</v>
      </c>
      <c r="C14" s="54" t="s">
        <v>23</v>
      </c>
      <c r="D14" s="55">
        <v>1</v>
      </c>
      <c r="E14" s="56">
        <v>45336</v>
      </c>
      <c r="F14" s="56">
        <v>45350</v>
      </c>
      <c r="G14" s="12"/>
      <c r="H14" s="3">
        <f t="shared" si="5"/>
        <v>15</v>
      </c>
      <c r="I14" s="46"/>
      <c r="J14" s="46"/>
      <c r="K14" s="46"/>
      <c r="L14" s="46"/>
      <c r="M14" s="46"/>
      <c r="N14" s="46"/>
      <c r="O14" s="46"/>
      <c r="P14" s="46"/>
      <c r="Q14" s="46"/>
      <c r="R14" s="46"/>
      <c r="S14" s="46"/>
      <c r="T14" s="46"/>
      <c r="U14" s="46"/>
      <c r="V14" s="46"/>
      <c r="W14" s="46"/>
      <c r="X14" s="46"/>
      <c r="Y14" s="47"/>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41" customFormat="1" ht="30" customHeight="1" thickBot="1" x14ac:dyDescent="0.2">
      <c r="A15" s="10"/>
      <c r="B15" s="53" t="s">
        <v>39</v>
      </c>
      <c r="C15" s="54" t="s">
        <v>23</v>
      </c>
      <c r="D15" s="55">
        <v>1</v>
      </c>
      <c r="E15" s="56">
        <f>E14</f>
        <v>45336</v>
      </c>
      <c r="F15" s="56">
        <v>45350</v>
      </c>
      <c r="G15" s="12"/>
      <c r="H15" s="3">
        <f t="shared" si="5"/>
        <v>15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1" customFormat="1" ht="30" customHeight="1" thickBot="1" x14ac:dyDescent="0.2">
      <c r="A16" s="10"/>
      <c r="B16" s="57" t="s">
        <v>24</v>
      </c>
      <c r="C16" s="58"/>
      <c r="D16" s="59"/>
      <c r="E16" s="60"/>
      <c r="F16" s="61"/>
      <c r="G16" s="12"/>
      <c r="H16" s="3" t="str">
        <f t="shared" si="5"/>
        <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41" customFormat="1" ht="30" customHeight="1" thickBot="1" x14ac:dyDescent="0.2">
      <c r="A17" s="10"/>
      <c r="B17" s="63" t="s">
        <v>25</v>
      </c>
      <c r="C17" s="64" t="s">
        <v>23</v>
      </c>
      <c r="D17" s="65">
        <v>0</v>
      </c>
      <c r="E17" s="66">
        <v>45336</v>
      </c>
      <c r="F17" s="66">
        <v>45371</v>
      </c>
      <c r="G17" s="12"/>
      <c r="H17" s="3">
        <f t="shared" si="5"/>
        <v>36</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1" customFormat="1" ht="30" customHeight="1" thickBot="1" x14ac:dyDescent="0.2">
      <c r="A18" s="10"/>
      <c r="B18" s="63" t="s">
        <v>26</v>
      </c>
      <c r="C18" s="64" t="s">
        <v>23</v>
      </c>
      <c r="D18" s="65">
        <v>0</v>
      </c>
      <c r="E18" s="66">
        <v>45336</v>
      </c>
      <c r="F18" s="66">
        <v>45371</v>
      </c>
      <c r="G18" s="12"/>
      <c r="H18" s="3">
        <f t="shared" si="5"/>
        <v>36</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1" customFormat="1" ht="30" customHeight="1" thickBot="1" x14ac:dyDescent="0.2">
      <c r="A19" s="10"/>
      <c r="B19" s="63" t="s">
        <v>27</v>
      </c>
      <c r="C19" s="64" t="s">
        <v>23</v>
      </c>
      <c r="D19" s="65">
        <v>0</v>
      </c>
      <c r="E19" s="66">
        <v>45336</v>
      </c>
      <c r="F19" s="66">
        <v>45371</v>
      </c>
      <c r="G19" s="12"/>
      <c r="H19" s="3">
        <f t="shared" si="5"/>
        <v>36</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1" customFormat="1" ht="30" customHeight="1" thickBot="1" x14ac:dyDescent="0.2">
      <c r="A20" s="10"/>
      <c r="B20" s="63" t="s">
        <v>31</v>
      </c>
      <c r="C20" s="64" t="s">
        <v>23</v>
      </c>
      <c r="D20" s="65">
        <v>0</v>
      </c>
      <c r="E20" s="66">
        <v>45336</v>
      </c>
      <c r="F20" s="66">
        <v>45371</v>
      </c>
      <c r="G20" s="12"/>
      <c r="H20" s="3"/>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41" customFormat="1" ht="30" customHeight="1" thickBot="1" x14ac:dyDescent="0.2">
      <c r="A21" s="10"/>
      <c r="B21" s="63" t="s">
        <v>32</v>
      </c>
      <c r="C21" s="64" t="s">
        <v>23</v>
      </c>
      <c r="D21" s="65">
        <v>0</v>
      </c>
      <c r="E21" s="66">
        <v>45336</v>
      </c>
      <c r="F21" s="66">
        <v>45371</v>
      </c>
      <c r="G21" s="12"/>
      <c r="H21" s="3"/>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1" customFormat="1" ht="30" customHeight="1" thickBot="1" x14ac:dyDescent="0.2">
      <c r="A22" s="10"/>
      <c r="B22" s="63" t="s">
        <v>33</v>
      </c>
      <c r="C22" s="64" t="s">
        <v>23</v>
      </c>
      <c r="D22" s="65">
        <v>0</v>
      </c>
      <c r="E22" s="66">
        <v>45336</v>
      </c>
      <c r="F22" s="66">
        <v>45371</v>
      </c>
      <c r="G22" s="12"/>
      <c r="H22" s="3"/>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1" customFormat="1" ht="30" customHeight="1" thickBot="1" x14ac:dyDescent="0.2">
      <c r="A23" s="10"/>
      <c r="B23" s="63" t="s">
        <v>28</v>
      </c>
      <c r="C23" s="64" t="s">
        <v>23</v>
      </c>
      <c r="D23" s="65">
        <v>0</v>
      </c>
      <c r="E23" s="66">
        <v>45336</v>
      </c>
      <c r="F23" s="66">
        <v>45371</v>
      </c>
      <c r="G23" s="12"/>
      <c r="H23" s="3">
        <f t="shared" si="5"/>
        <v>36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1" customFormat="1" ht="30" customHeight="1" thickBot="1" x14ac:dyDescent="0.2">
      <c r="A24" s="10"/>
      <c r="B24" s="63" t="s">
        <v>30</v>
      </c>
      <c r="C24" s="64" t="s">
        <v>23</v>
      </c>
      <c r="D24" s="65">
        <v>0</v>
      </c>
      <c r="E24" s="66">
        <v>45336</v>
      </c>
      <c r="F24" s="66">
        <v>45371</v>
      </c>
      <c r="G24" s="12"/>
      <c r="H24" s="3"/>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1" customFormat="1" ht="30" customHeight="1" thickBot="1" x14ac:dyDescent="0.2">
      <c r="A25" s="10"/>
      <c r="B25" s="63" t="s">
        <v>29</v>
      </c>
      <c r="C25" s="64" t="s">
        <v>23</v>
      </c>
      <c r="D25" s="65">
        <v>0</v>
      </c>
      <c r="E25" s="66">
        <v>45336</v>
      </c>
      <c r="F25" s="66">
        <v>45371</v>
      </c>
      <c r="G25" s="12"/>
      <c r="H25" s="3">
        <f t="shared" si="5"/>
        <v>36</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1" customFormat="1" ht="30" customHeight="1" thickBot="1" x14ac:dyDescent="0.2">
      <c r="A26" s="10"/>
      <c r="B26" s="67" t="s">
        <v>40</v>
      </c>
      <c r="C26" s="68"/>
      <c r="D26" s="69"/>
      <c r="E26" s="70"/>
      <c r="F26" s="71"/>
      <c r="G26" s="12"/>
      <c r="H26" s="3" t="str">
        <f t="shared" si="5"/>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41" customFormat="1" ht="30" customHeight="1" thickBot="1" x14ac:dyDescent="0.2">
      <c r="A27" s="10"/>
      <c r="B27" s="73" t="s">
        <v>36</v>
      </c>
      <c r="C27" s="74" t="s">
        <v>41</v>
      </c>
      <c r="D27" s="75">
        <v>1</v>
      </c>
      <c r="E27" s="76">
        <v>45343</v>
      </c>
      <c r="F27" s="76">
        <v>45343</v>
      </c>
      <c r="G27" s="12"/>
      <c r="H27" s="3">
        <f t="shared" si="5"/>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1" customFormat="1" ht="30" customHeight="1" thickBot="1" x14ac:dyDescent="0.2">
      <c r="A28" s="10"/>
      <c r="B28" s="101" t="s">
        <v>45</v>
      </c>
      <c r="C28" s="102"/>
      <c r="D28" s="103"/>
      <c r="E28" s="104"/>
      <c r="F28" s="105"/>
      <c r="G28" s="12"/>
      <c r="H28" s="3" t="str">
        <f t="shared" si="5"/>
        <v/>
      </c>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row>
    <row r="29" spans="1:64" s="41" customFormat="1" ht="30" customHeight="1" thickBot="1" x14ac:dyDescent="0.2">
      <c r="A29" s="10"/>
      <c r="B29" s="106" t="s">
        <v>36</v>
      </c>
      <c r="C29" s="107" t="s">
        <v>41</v>
      </c>
      <c r="D29" s="108">
        <v>1</v>
      </c>
      <c r="E29" s="109">
        <v>45336</v>
      </c>
      <c r="F29" s="109">
        <v>45343</v>
      </c>
      <c r="G29" s="12"/>
      <c r="H29" s="3">
        <f t="shared" si="5"/>
        <v>8</v>
      </c>
      <c r="I29" s="46"/>
      <c r="J29" s="46"/>
      <c r="K29" s="46"/>
      <c r="L29" s="46"/>
      <c r="M29" s="46"/>
      <c r="N29" s="46"/>
      <c r="O29" s="46"/>
      <c r="P29" s="46"/>
      <c r="Q29" s="46"/>
      <c r="R29" s="110"/>
      <c r="S29" s="110"/>
      <c r="T29" s="110"/>
      <c r="U29" s="110"/>
      <c r="V29" s="110"/>
      <c r="W29" s="110"/>
      <c r="X29" s="110"/>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row>
    <row r="30" spans="1:64" ht="30" customHeight="1" x14ac:dyDescent="0.15">
      <c r="A30"/>
      <c r="E30"/>
    </row>
    <row r="31" spans="1:64" ht="30" customHeight="1" x14ac:dyDescent="0.15">
      <c r="A31"/>
      <c r="E31"/>
    </row>
    <row r="32" spans="1:64" ht="30" customHeight="1" x14ac:dyDescent="0.15">
      <c r="A32"/>
      <c r="E32"/>
    </row>
    <row r="33" spans="1:5" ht="30" customHeight="1" x14ac:dyDescent="0.15">
      <c r="A33"/>
      <c r="E33"/>
    </row>
    <row r="34" spans="1:5" ht="30" customHeight="1" x14ac:dyDescent="0.15">
      <c r="A34"/>
      <c r="E34"/>
    </row>
    <row r="35" spans="1:5" ht="30" customHeight="1" x14ac:dyDescent="0.15">
      <c r="A35"/>
      <c r="E35"/>
    </row>
    <row r="36" spans="1:5" ht="30" customHeight="1" x14ac:dyDescent="0.15">
      <c r="A36"/>
      <c r="E36"/>
    </row>
    <row r="37" spans="1:5" ht="30" customHeight="1" x14ac:dyDescent="0.15">
      <c r="A37"/>
      <c r="E37"/>
    </row>
    <row r="38" spans="1:5" ht="30" customHeight="1" x14ac:dyDescent="0.15">
      <c r="A38"/>
      <c r="E38"/>
    </row>
    <row r="39" spans="1:5" ht="30" customHeight="1" x14ac:dyDescent="0.15">
      <c r="A39"/>
      <c r="E39"/>
    </row>
    <row r="40" spans="1:5" ht="30" customHeight="1" x14ac:dyDescent="0.15">
      <c r="A40"/>
      <c r="E40"/>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9">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11" priority="9">
      <formula>AND(task_start&lt;=I$5,ROUNDDOWN((task_end-task_start+1)*task_progress,0)+task_start-1&gt;=I$5)</formula>
    </cfRule>
    <cfRule type="expression" dxfId="10" priority="10" stopIfTrue="1">
      <formula>AND(task_end&gt;=I$5,task_start&lt;J$5)</formula>
    </cfRule>
  </conditionalFormatting>
  <conditionalFormatting sqref="I11:BL15">
    <cfRule type="expression" dxfId="9" priority="7">
      <formula>AND(task_start&lt;=I$5,ROUNDDOWN((task_end-task_start+1)*task_progress,0)+task_start-1&gt;=I$5)</formula>
    </cfRule>
    <cfRule type="expression" dxfId="8" priority="8" stopIfTrue="1">
      <formula>AND(task_end&gt;=I$5,task_start&lt;J$5)</formula>
    </cfRule>
  </conditionalFormatting>
  <conditionalFormatting sqref="I17:BL25">
    <cfRule type="expression" dxfId="7" priority="5">
      <formula>AND(task_start&lt;=I$5,ROUNDDOWN((task_end-task_start+1)*task_progress,0)+task_start-1&gt;=I$5)</formula>
    </cfRule>
    <cfRule type="expression" dxfId="6" priority="6" stopIfTrue="1">
      <formula>AND(task_end&gt;=I$5,task_start&lt;J$5)</formula>
    </cfRule>
  </conditionalFormatting>
  <conditionalFormatting sqref="I27:BL27 I29:X29">
    <cfRule type="expression" dxfId="5" priority="39">
      <formula>AND(task_start&lt;=I$5,ROUNDDOWN((task_end-task_start+1)*task_progress,0)+task_start-1&gt;=I$5)</formula>
    </cfRule>
    <cfRule type="expression" dxfId="4" priority="40" stopIfTrue="1">
      <formula>AND(task_end&gt;=I$5,task_start&lt;J$5)</formula>
    </cfRule>
  </conditionalFormatting>
  <conditionalFormatting sqref="I4:BL28 I29:X29">
    <cfRule type="expression" dxfId="3" priority="4">
      <formula>AND(TODAY()&gt;=I$5, TODAY()&lt;J$5)</formula>
    </cfRule>
  </conditionalFormatting>
  <conditionalFormatting sqref="Y29:BK29">
    <cfRule type="expression" dxfId="2" priority="43">
      <formula>AND(task_start&lt;=Z$5,ROUNDDOWN((task_end-task_start+1)*task_progress,0)+task_start-1&gt;=Z$5)</formula>
    </cfRule>
    <cfRule type="expression" dxfId="1" priority="44" stopIfTrue="1">
      <formula>AND(task_end&gt;=Z$5,task_start&lt;AA$5)</formula>
    </cfRule>
  </conditionalFormatting>
  <conditionalFormatting sqref="Y29:BK29">
    <cfRule type="expression" dxfId="0" priority="46">
      <formula>AND(TODAY()&gt;=Z$5, TODAY()&lt;AA$5)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6 A28"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0" t="s">
        <v>7</v>
      </c>
      <c r="B2" s="5"/>
    </row>
    <row r="3" spans="1:2" s="8" customFormat="1" ht="27" customHeight="1" x14ac:dyDescent="0.15">
      <c r="A3" s="81"/>
      <c r="B3" s="9"/>
    </row>
    <row r="4" spans="1:2" s="7" customFormat="1" ht="31" x14ac:dyDescent="0.45">
      <c r="A4" s="82" t="s">
        <v>6</v>
      </c>
    </row>
    <row r="5" spans="1:2" ht="74.25" customHeight="1" x14ac:dyDescent="0.15">
      <c r="A5" s="83" t="s">
        <v>14</v>
      </c>
    </row>
    <row r="6" spans="1:2" ht="26.25" customHeight="1" x14ac:dyDescent="0.15">
      <c r="A6" s="82" t="s">
        <v>17</v>
      </c>
    </row>
    <row r="7" spans="1:2" s="4" customFormat="1" ht="205" customHeight="1" x14ac:dyDescent="0.15">
      <c r="A7" s="84" t="s">
        <v>16</v>
      </c>
    </row>
    <row r="8" spans="1:2" s="7" customFormat="1" ht="31" x14ac:dyDescent="0.45">
      <c r="A8" s="82" t="s">
        <v>8</v>
      </c>
    </row>
    <row r="9" spans="1:2" ht="60" x14ac:dyDescent="0.15">
      <c r="A9" s="83" t="s">
        <v>15</v>
      </c>
    </row>
    <row r="10" spans="1:2" s="4" customFormat="1" ht="28" customHeight="1" x14ac:dyDescent="0.15">
      <c r="A10" s="85" t="s">
        <v>13</v>
      </c>
    </row>
    <row r="11" spans="1:2" s="7" customFormat="1" ht="31" x14ac:dyDescent="0.45">
      <c r="A11" s="82" t="s">
        <v>5</v>
      </c>
    </row>
    <row r="12" spans="1:2" ht="30" x14ac:dyDescent="0.15">
      <c r="A12" s="83" t="s">
        <v>12</v>
      </c>
    </row>
    <row r="13" spans="1:2" s="4" customFormat="1" ht="28" customHeight="1" x14ac:dyDescent="0.15">
      <c r="A13" s="85" t="s">
        <v>1</v>
      </c>
    </row>
    <row r="14" spans="1:2" s="7" customFormat="1" ht="31" x14ac:dyDescent="0.45">
      <c r="A14" s="82" t="s">
        <v>9</v>
      </c>
    </row>
    <row r="15" spans="1:2" ht="75" customHeight="1" x14ac:dyDescent="0.15">
      <c r="A15" s="83" t="s">
        <v>10</v>
      </c>
    </row>
    <row r="16" spans="1:2" ht="75" x14ac:dyDescent="0.15">
      <c r="A16" s="83" t="s">
        <v>11</v>
      </c>
    </row>
    <row r="17" spans="1:1" x14ac:dyDescent="0.15">
      <c r="A17" s="86"/>
    </row>
    <row r="18" spans="1:1" x14ac:dyDescent="0.15">
      <c r="A18" s="86"/>
    </row>
    <row r="19" spans="1:1" x14ac:dyDescent="0.15">
      <c r="A19" s="86"/>
    </row>
    <row r="20" spans="1:1" x14ac:dyDescent="0.15">
      <c r="A20" s="86"/>
    </row>
    <row r="21" spans="1:1" x14ac:dyDescent="0.15">
      <c r="A21" s="86"/>
    </row>
    <row r="22" spans="1:1" x14ac:dyDescent="0.15">
      <c r="A22" s="86"/>
    </row>
    <row r="23" spans="1:1" x14ac:dyDescent="0.15">
      <c r="A23" s="86"/>
    </row>
    <row r="24" spans="1:1" x14ac:dyDescent="0.1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Ditte Bjerrum Gilsfeldt</cp:lastModifiedBy>
  <dcterms:created xsi:type="dcterms:W3CDTF">2022-03-11T22:41:12Z</dcterms:created>
  <dcterms:modified xsi:type="dcterms:W3CDTF">2024-02-28T16:28:50Z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