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codeName="ThisWorkbook"/>
  <mc:AlternateContent xmlns:mc="http://schemas.openxmlformats.org/markup-compatibility/2006">
    <mc:Choice Requires="x15">
      <x15ac:absPath xmlns:x15ac="http://schemas.microsoft.com/office/spreadsheetml/2010/11/ac" url="/Users/dittegilsfeldt/DTU_Git/02466_Fagprojekt/Resources/"/>
    </mc:Choice>
  </mc:AlternateContent>
  <xr:revisionPtr revIDLastSave="0" documentId="13_ncr:1_{8F5B188A-716F-3843-9EF0-6FAFC0BCAC1E}" xr6:coauthVersionLast="47" xr6:coauthVersionMax="47" xr10:uidLastSave="{00000000-0000-0000-0000-000000000000}"/>
  <bookViews>
    <workbookView xWindow="80" yWindow="940" windowWidth="34120" windowHeight="199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2" i="11" l="1"/>
  <c r="H41" i="11"/>
  <c r="H40" i="11"/>
  <c r="H38" i="11"/>
  <c r="H34" i="11"/>
  <c r="H33" i="11"/>
  <c r="H32" i="11"/>
  <c r="E31" i="11"/>
  <c r="H31" i="11" s="1"/>
  <c r="H30" i="11"/>
  <c r="H29" i="11"/>
  <c r="H28" i="11"/>
  <c r="H27" i="11"/>
  <c r="H26" i="11"/>
  <c r="H24" i="11"/>
  <c r="E9" i="11"/>
  <c r="H7" i="11"/>
  <c r="H25" i="11" l="1"/>
  <c r="F9" i="11"/>
  <c r="I5" i="11" l="1"/>
  <c r="H22" i="11"/>
  <c r="H16" i="11"/>
  <c r="H10" i="11"/>
  <c r="H8" i="11"/>
  <c r="I6" i="11" l="1"/>
  <c r="H17" i="11" l="1"/>
  <c r="H9" i="11"/>
  <c r="H23" i="11"/>
  <c r="J5" i="1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11" i="11"/>
  <c r="E15" i="11" l="1"/>
  <c r="H13" i="11"/>
  <c r="H14" i="11" l="1"/>
  <c r="H12" i="11"/>
  <c r="H15" i="11"/>
</calcChain>
</file>

<file path=xl/sharedStrings.xml><?xml version="1.0" encoding="utf-8"?>
<sst xmlns="http://schemas.openxmlformats.org/spreadsheetml/2006/main" count="86" uniqueCount="48">
  <si>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</si>
  <si>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</si>
  <si>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</si>
  <si>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</si>
  <si>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</si>
  <si>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</si>
  <si>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</si>
  <si>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</si>
  <si>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</si>
  <si>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</si>
  <si>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</si>
  <si>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</si>
  <si>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</si>
  <si>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</si>
  <si>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</si>
  <si>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</si>
  <si>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</si>
  <si>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</si>
  <si>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</si>
  <si>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</si>
  <si>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</si>
  <si>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ASSIGNED TO</t>
  </si>
  <si>
    <t>Aflevere udkast til projektbeskrivelse til vejleder</t>
  </si>
  <si>
    <t>Group</t>
  </si>
  <si>
    <t>Midvejsaflevering</t>
  </si>
  <si>
    <t>Bilag</t>
  </si>
  <si>
    <t>Konklusion</t>
  </si>
  <si>
    <t>Diskussion</t>
  </si>
  <si>
    <t>Resultater</t>
  </si>
  <si>
    <t>Data</t>
  </si>
  <si>
    <t>Metode</t>
  </si>
  <si>
    <t>Indledning</t>
  </si>
  <si>
    <t>Forord</t>
  </si>
  <si>
    <t>Deadline for indlevering af projekt plan på learn</t>
  </si>
  <si>
    <t>Introduktion</t>
  </si>
  <si>
    <t>Forskningsspørgsmål</t>
  </si>
  <si>
    <t>Overordnede formål og data grundlag</t>
  </si>
  <si>
    <t>State of the art</t>
  </si>
  <si>
    <t>Motivation</t>
  </si>
  <si>
    <t>Bainstorm med søstergruppe</t>
  </si>
  <si>
    <t>Ditte, Lucia, Viktor</t>
  </si>
  <si>
    <t>Gro</t>
  </si>
  <si>
    <t>Gant Chart - Fagprojekt</t>
  </si>
  <si>
    <t>Medlemmer - Ditte, Viktor, Lucia, Muneer</t>
  </si>
  <si>
    <t>Kode</t>
  </si>
  <si>
    <t>Aflevering</t>
  </si>
  <si>
    <t>Møde med feedback grupp</t>
  </si>
  <si>
    <t xml:space="preserve">Group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</si>
</sst>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8"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1"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1">
    <xf numFmtId="0" fontId="0" fillId="0" borderId="0" xfId="0"/>
    <xf numFmtId="0" fontId="1" fillId="0" borderId="0" xfId="0" applyFont="1"/>
    <xf numFmtId="0" fontId="0" fillId="0" borderId="0" xfId="0" applyAlignment="1">
      <alignment horizontal="center"/>
    </xf>
    <xf numFmtId="0" fontId="3" fillId="0" borderId="1" xfId="0" applyFont="1" applyBorder="1" applyAlignment="1">
      <alignment horizontal="center" vertical="center"/>
    </xf>
    <xf numFmtId="0" fontId="1" fillId="0" borderId="0" xfId="0" applyFont="1" applyAlignment="1">
      <alignment vertical="top"/>
    </xf>
    <xf numFmtId="0" fontId="7" fillId="0" borderId="0" xfId="0" applyFont="1" applyAlignment="1">
      <alignment horizontal="left" vertical="center"/>
    </xf>
    <xf numFmtId="0" fontId="8" fillId="0" borderId="0" xfId="0" applyFont="1" applyAlignment="1">
      <alignment horizontal="left" vertical="center"/>
    </xf>
    <xf numFmtId="0" fontId="10" fillId="0" borderId="0" xfId="0" applyFont="1"/>
    <xf numFmtId="0" fontId="1" fillId="0" borderId="0" xfId="0" applyFont="1" applyAlignment="1">
      <alignment horizontal="left" vertical="top"/>
    </xf>
    <xf numFmtId="0" fontId="9" fillId="0" borderId="0" xfId="0" applyFont="1" applyAlignment="1">
      <alignment vertical="top"/>
    </xf>
    <xf numFmtId="0" fontId="11" fillId="0" borderId="0" xfId="3"/>
    <xf numFmtId="0" fontId="11" fillId="0" borderId="0" xfId="3" applyAlignment="1">
      <alignment wrapText="1"/>
    </xf>
    <xf numFmtId="0" fontId="3" fillId="0" borderId="0" xfId="0" applyFont="1" applyAlignment="1">
      <alignment horizontal="center" vertical="center"/>
    </xf>
    <xf numFmtId="0" fontId="13" fillId="0" borderId="0" xfId="0" applyFont="1"/>
    <xf numFmtId="0" fontId="12" fillId="0" borderId="0" xfId="0" applyFont="1"/>
    <xf numFmtId="0" fontId="12" fillId="0" borderId="0" xfId="0" applyFont="1" applyAlignment="1">
      <alignment horizontal="center"/>
    </xf>
    <xf numFmtId="0" fontId="12" fillId="0" borderId="0" xfId="0" applyFont="1" applyAlignment="1">
      <alignment horizontal="center" vertical="center"/>
    </xf>
    <xf numFmtId="0" fontId="14" fillId="0" borderId="0" xfId="0" applyFont="1"/>
    <xf numFmtId="0" fontId="14" fillId="0" borderId="0" xfId="0" applyFont="1" applyAlignment="1">
      <alignment horizontal="center"/>
    </xf>
    <xf numFmtId="0" fontId="15" fillId="0" borderId="0" xfId="0" applyFont="1"/>
    <xf numFmtId="0" fontId="16"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9" fillId="12" borderId="19" xfId="0" applyNumberFormat="1" applyFont="1" applyFill="1" applyBorder="1" applyAlignment="1">
      <alignment horizontal="center" vertical="center"/>
    </xf>
    <xf numFmtId="168" fontId="19" fillId="12" borderId="17" xfId="0" applyNumberFormat="1" applyFont="1" applyFill="1" applyBorder="1" applyAlignment="1">
      <alignment horizontal="center" vertical="center"/>
    </xf>
    <xf numFmtId="168" fontId="19" fillId="12" borderId="18" xfId="0" applyNumberFormat="1" applyFont="1" applyFill="1" applyBorder="1" applyAlignment="1">
      <alignment horizontal="center" vertical="center"/>
    </xf>
    <xf numFmtId="0" fontId="20" fillId="2" borderId="16" xfId="0" applyFont="1" applyFill="1" applyBorder="1" applyAlignment="1">
      <alignment horizontal="center" vertical="center" shrinkToFit="1"/>
    </xf>
    <xf numFmtId="0" fontId="20" fillId="2" borderId="13" xfId="0" applyFont="1" applyFill="1" applyBorder="1" applyAlignment="1">
      <alignment horizontal="center" vertical="center" shrinkToFit="1"/>
    </xf>
    <xf numFmtId="0" fontId="20" fillId="2" borderId="14" xfId="0" applyFont="1" applyFill="1" applyBorder="1" applyAlignment="1">
      <alignment horizontal="center" vertical="center" shrinkToFit="1"/>
    </xf>
    <xf numFmtId="0" fontId="17" fillId="0" borderId="0" xfId="0" applyFont="1"/>
    <xf numFmtId="0" fontId="17" fillId="0" borderId="0" xfId="0" applyFont="1" applyAlignment="1">
      <alignment wrapText="1"/>
    </xf>
    <xf numFmtId="0" fontId="4" fillId="0" borderId="3" xfId="0" applyFont="1" applyBorder="1" applyAlignment="1">
      <alignment vertical="center"/>
    </xf>
    <xf numFmtId="0" fontId="21" fillId="6" borderId="0" xfId="0" applyFont="1" applyFill="1" applyAlignment="1">
      <alignment horizontal="left" vertical="center" indent="1"/>
    </xf>
    <xf numFmtId="0" fontId="17" fillId="6" borderId="0" xfId="11" applyFont="1" applyFill="1" applyBorder="1" applyAlignment="1">
      <alignment vertical="center"/>
    </xf>
    <xf numFmtId="9" fontId="1" fillId="6" borderId="0" xfId="2" applyFont="1" applyFill="1" applyBorder="1" applyAlignment="1">
      <alignment horizontal="center" vertical="center"/>
    </xf>
    <xf numFmtId="165" fontId="17"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7" fillId="3" borderId="6" xfId="12" applyFont="1" applyFill="1" applyBorder="1">
      <alignment horizontal="left" vertical="center" indent="2"/>
    </xf>
    <xf numFmtId="0" fontId="17" fillId="3" borderId="6" xfId="11" applyFont="1" applyFill="1" applyBorder="1" applyAlignment="1">
      <alignment vertical="center"/>
    </xf>
    <xf numFmtId="9" fontId="1" fillId="3" borderId="6" xfId="2" applyFont="1" applyFill="1" applyBorder="1" applyAlignment="1">
      <alignment horizontal="center" vertical="center"/>
    </xf>
    <xf numFmtId="165" fontId="17" fillId="3" borderId="6" xfId="10" applyFont="1" applyFill="1" applyBorder="1">
      <alignment horizontal="center" vertical="center"/>
    </xf>
    <xf numFmtId="0" fontId="4" fillId="0" borderId="4" xfId="0" applyFont="1" applyBorder="1" applyAlignment="1">
      <alignment vertical="center"/>
    </xf>
    <xf numFmtId="0" fontId="4" fillId="0" borderId="4" xfId="0" applyFont="1" applyBorder="1" applyAlignment="1">
      <alignment horizontal="right" vertical="center"/>
    </xf>
    <xf numFmtId="0" fontId="21" fillId="7" borderId="0" xfId="0" applyFont="1" applyFill="1" applyAlignment="1">
      <alignment horizontal="left" vertical="center" indent="1"/>
    </xf>
    <xf numFmtId="0" fontId="17" fillId="7" borderId="0" xfId="11" applyFont="1" applyFill="1" applyBorder="1" applyAlignment="1">
      <alignment vertical="center"/>
    </xf>
    <xf numFmtId="9" fontId="1" fillId="7" borderId="0" xfId="2" applyFont="1" applyFill="1" applyBorder="1" applyAlignment="1">
      <alignment horizontal="center" vertical="center"/>
    </xf>
    <xf numFmtId="165" fontId="17"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7" fillId="4" borderId="5" xfId="12" applyFont="1" applyFill="1" applyBorder="1">
      <alignment horizontal="left" vertical="center" indent="2"/>
    </xf>
    <xf numFmtId="0" fontId="17" fillId="4" borderId="5" xfId="11" applyFont="1" applyFill="1" applyBorder="1" applyAlignment="1">
      <alignment vertical="center"/>
    </xf>
    <xf numFmtId="9" fontId="1" fillId="4" borderId="5" xfId="2" applyFont="1" applyFill="1" applyBorder="1" applyAlignment="1">
      <alignment horizontal="center" vertical="center"/>
    </xf>
    <xf numFmtId="165" fontId="17" fillId="4" borderId="5" xfId="10" applyFont="1" applyFill="1" applyBorder="1">
      <alignment horizontal="center" vertical="center"/>
    </xf>
    <xf numFmtId="0" fontId="21" fillId="8" borderId="0" xfId="0" applyFont="1" applyFill="1" applyAlignment="1">
      <alignment horizontal="left" vertical="center" indent="1"/>
    </xf>
    <xf numFmtId="0" fontId="17" fillId="8" borderId="0" xfId="11" applyFont="1" applyFill="1" applyBorder="1" applyAlignment="1">
      <alignment vertical="center"/>
    </xf>
    <xf numFmtId="9" fontId="1" fillId="8" borderId="0" xfId="2" applyFont="1" applyFill="1" applyBorder="1" applyAlignment="1">
      <alignment horizontal="center" vertical="center"/>
    </xf>
    <xf numFmtId="165" fontId="17"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0" xfId="0" applyFont="1" applyBorder="1" applyAlignment="1">
      <alignment vertical="center"/>
    </xf>
    <xf numFmtId="0" fontId="17" fillId="5" borderId="7" xfId="12" applyFont="1" applyFill="1" applyBorder="1">
      <alignment horizontal="left" vertical="center" indent="2"/>
    </xf>
    <xf numFmtId="0" fontId="17" fillId="5" borderId="7" xfId="11" applyFont="1" applyFill="1" applyBorder="1" applyAlignment="1">
      <alignment vertical="center"/>
    </xf>
    <xf numFmtId="9" fontId="1" fillId="5" borderId="7" xfId="2" applyFont="1" applyFill="1" applyBorder="1" applyAlignment="1">
      <alignment horizontal="center" vertical="center"/>
    </xf>
    <xf numFmtId="165" fontId="17" fillId="5" borderId="7" xfId="10" applyFont="1" applyFill="1" applyBorder="1">
      <alignment horizontal="center" vertical="center"/>
    </xf>
    <xf numFmtId="0" fontId="21" fillId="9" borderId="0" xfId="0" applyFont="1" applyFill="1" applyAlignment="1">
      <alignment horizontal="left" vertical="center" indent="1"/>
    </xf>
    <xf numFmtId="0" fontId="17" fillId="9" borderId="0" xfId="11" applyFont="1" applyFill="1" applyBorder="1" applyAlignment="1">
      <alignment vertical="center"/>
    </xf>
    <xf numFmtId="9" fontId="1" fillId="9" borderId="0" xfId="2" applyFont="1" applyFill="1" applyBorder="1" applyAlignment="1">
      <alignment horizontal="center" vertical="center"/>
    </xf>
    <xf numFmtId="165" fontId="17"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9" xfId="0" applyFont="1" applyBorder="1" applyAlignment="1">
      <alignment vertical="center"/>
    </xf>
    <xf numFmtId="0" fontId="17" fillId="10" borderId="8" xfId="12" applyFont="1" applyFill="1" applyBorder="1">
      <alignment horizontal="left" vertical="center" indent="2"/>
    </xf>
    <xf numFmtId="0" fontId="17" fillId="10" borderId="8" xfId="11" applyFont="1" applyFill="1" applyBorder="1" applyAlignment="1">
      <alignment vertical="center"/>
    </xf>
    <xf numFmtId="9" fontId="1" fillId="10" borderId="8" xfId="2" applyFont="1" applyFill="1" applyBorder="1" applyAlignment="1">
      <alignment horizontal="center" vertical="center"/>
    </xf>
    <xf numFmtId="165" fontId="17" fillId="10" borderId="8" xfId="10" applyFont="1" applyFill="1" applyBorder="1">
      <alignment horizontal="center" vertical="center"/>
    </xf>
    <xf numFmtId="0" fontId="22" fillId="0" borderId="0" xfId="6" applyFont="1" applyAlignment="1">
      <alignment horizontal="left" vertical="center" indent="1"/>
    </xf>
    <xf numFmtId="0" fontId="22" fillId="0" borderId="0" xfId="7" applyFont="1" applyAlignment="1">
      <alignment horizontal="left" vertical="center" indent="1"/>
    </xf>
    <xf numFmtId="0" fontId="25" fillId="0" borderId="0" xfId="5" applyFont="1" applyAlignment="1">
      <alignment horizontal="left"/>
    </xf>
    <xf numFmtId="0" fontId="7" fillId="0" borderId="0" xfId="0" applyFont="1" applyAlignment="1">
      <alignment horizontal="left" vertical="center" indent="1"/>
    </xf>
    <xf numFmtId="0" fontId="3" fillId="0" borderId="0" xfId="0" applyFont="1" applyAlignment="1">
      <alignment horizontal="left" vertical="top" indent="1"/>
    </xf>
    <xf numFmtId="0" fontId="22" fillId="0" borderId="0" xfId="0" applyFont="1" applyAlignment="1">
      <alignment horizontal="left" vertical="center" indent="1"/>
    </xf>
    <xf numFmtId="0" fontId="26" fillId="0" borderId="0" xfId="0" applyFont="1" applyAlignment="1">
      <alignment horizontal="left" vertical="top" wrapText="1" indent="1"/>
    </xf>
    <xf numFmtId="0" fontId="0" fillId="0" borderId="0" xfId="0" applyAlignment="1">
      <alignment horizontal="left" vertical="top" wrapText="1" indent="1"/>
    </xf>
    <xf numFmtId="0" fontId="27" fillId="0" borderId="0" xfId="1" applyFont="1" applyAlignment="1" applyProtection="1">
      <alignment horizontal="left" vertical="top" indent="1"/>
    </xf>
    <xf numFmtId="0" fontId="1" fillId="0" borderId="0" xfId="0" applyFont="1" applyAlignment="1">
      <alignment horizontal="left" vertical="top" indent="1"/>
    </xf>
    <xf numFmtId="0" fontId="11" fillId="0" borderId="0" xfId="3" applyAlignment="1">
      <alignment wrapText="1"/>
    </xf>
    <xf numFmtId="0" fontId="18"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18" fillId="11" borderId="15" xfId="0" applyFont="1" applyFill="1" applyBorder="1" applyAlignment="1">
      <alignment vertical="center"/>
    </xf>
    <xf numFmtId="0" fontId="4" fillId="2" borderId="20" xfId="0" applyFont="1" applyFill="1" applyBorder="1"/>
    <xf numFmtId="0" fontId="18" fillId="11" borderId="15" xfId="0" applyFont="1" applyFill="1" applyBorder="1" applyAlignment="1">
      <alignment horizontal="center" vertical="center"/>
    </xf>
    <xf numFmtId="0" fontId="23" fillId="0" borderId="0" xfId="0" applyFont="1" applyAlignment="1">
      <alignment horizontal="left"/>
    </xf>
    <xf numFmtId="0" fontId="24" fillId="0" borderId="0" xfId="0" applyFont="1"/>
    <xf numFmtId="166" fontId="23" fillId="0" borderId="0" xfId="9" applyFont="1" applyBorder="1" applyAlignment="1">
      <alignment horizontal="left"/>
    </xf>
    <xf numFmtId="0" fontId="22" fillId="0" borderId="0" xfId="8" applyFont="1" applyAlignment="1">
      <alignment horizontal="left"/>
    </xf>
    <xf numFmtId="0" fontId="4" fillId="0" borderId="0" xfId="0" applyFont="1"/>
    <xf numFmtId="167" fontId="17" fillId="2" borderId="12" xfId="0" applyNumberFormat="1" applyFont="1" applyFill="1" applyBorder="1" applyAlignment="1">
      <alignment horizontal="center" vertical="center" wrapText="1"/>
    </xf>
    <xf numFmtId="167" fontId="17" fillId="2" borderId="18" xfId="0" applyNumberFormat="1" applyFont="1" applyFill="1" applyBorder="1" applyAlignment="1">
      <alignment horizontal="center" vertical="center" wrapText="1"/>
    </xf>
    <xf numFmtId="167" fontId="17" fillId="2" borderId="17"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4">
    <dxf>
      <fill>
        <patternFill>
          <bgColor theme="8"/>
        </patternFill>
      </fill>
      <border>
        <left/>
        <right/>
      </border>
    </dxf>
    <dxf>
      <fill>
        <patternFill>
          <bgColor theme="8" tint="0.59996337778862885"/>
        </patternFill>
      </fill>
      <border>
        <left/>
        <right/>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3"/>
      <tableStyleElement type="headerRow" dxfId="22"/>
      <tableStyleElement type="totalRow" dxfId="21"/>
      <tableStyleElement type="firstColumn" dxfId="20"/>
      <tableStyleElement type="lastColumn" dxfId="19"/>
      <tableStyleElement type="firstRowStripe" dxfId="18"/>
      <tableStyleElement type="secondRowStripe" dxfId="17"/>
      <tableStyleElement type="firstColumnStripe" dxfId="16"/>
      <tableStyleElement type="secondColumnStripe" dxfId="1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topLeftCell="A20" zoomScale="87" zoomScaleNormal="100" zoomScalePageLayoutView="70" workbookViewId="0">
      <selection activeCell="M44" sqref="M44"/>
    </sheetView>
  </sheetViews>
  <sheetFormatPr baseColWidth="10" defaultColWidth="8.6640625" defaultRowHeight="30" customHeight="1" x14ac:dyDescent="0.15"/>
  <cols>
    <col min="1" max="1" width="2.6640625" style="10" customWidth="1"/>
    <col min="2" max="2" width="58.16406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1"/>
      <c r="B1" s="79" t="s">
        <v>42</v>
      </c>
      <c r="C1" s="13"/>
      <c r="D1" s="14"/>
      <c r="E1" s="15"/>
      <c r="F1" s="16"/>
      <c r="H1" s="1"/>
      <c r="I1" s="96" t="s">
        <v>19</v>
      </c>
      <c r="J1" s="97"/>
      <c r="K1" s="97"/>
      <c r="L1" s="97"/>
      <c r="M1" s="97"/>
      <c r="N1" s="97"/>
      <c r="O1" s="97"/>
      <c r="P1" s="19"/>
      <c r="Q1" s="95">
        <v>45329</v>
      </c>
      <c r="R1" s="94"/>
      <c r="S1" s="94"/>
      <c r="T1" s="94"/>
      <c r="U1" s="94"/>
      <c r="V1" s="94"/>
      <c r="W1" s="94"/>
      <c r="X1" s="94"/>
      <c r="Y1" s="94"/>
      <c r="Z1" s="94"/>
    </row>
    <row r="2" spans="1:64" ht="30" customHeight="1" x14ac:dyDescent="0.4">
      <c r="B2" s="77" t="s">
        <v>43</v>
      </c>
      <c r="C2" s="78"/>
      <c r="D2" s="17"/>
      <c r="E2" s="18"/>
      <c r="F2" s="17"/>
      <c r="I2" s="96" t="s">
        <v>20</v>
      </c>
      <c r="J2" s="97"/>
      <c r="K2" s="97"/>
      <c r="L2" s="97"/>
      <c r="M2" s="97"/>
      <c r="N2" s="97"/>
      <c r="O2" s="97"/>
      <c r="P2" s="19"/>
      <c r="Q2" s="93">
        <v>1</v>
      </c>
      <c r="R2" s="94"/>
      <c r="S2" s="94"/>
      <c r="T2" s="94"/>
      <c r="U2" s="94"/>
      <c r="V2" s="94"/>
      <c r="W2" s="94"/>
      <c r="X2" s="94"/>
      <c r="Y2" s="94"/>
      <c r="Z2" s="94"/>
    </row>
    <row r="3" spans="1:64" s="21" customFormat="1" ht="30" customHeight="1" x14ac:dyDescent="0.15">
      <c r="A3" s="10"/>
      <c r="B3" s="20"/>
      <c r="D3" s="22"/>
      <c r="E3" s="23"/>
    </row>
    <row r="4" spans="1:64" s="21" customFormat="1" ht="30" customHeight="1" x14ac:dyDescent="0.15">
      <c r="A4" s="11"/>
      <c r="B4" s="24"/>
      <c r="E4" s="25"/>
      <c r="I4" s="100">
        <f>I5</f>
        <v>45327</v>
      </c>
      <c r="J4" s="98"/>
      <c r="K4" s="98"/>
      <c r="L4" s="98"/>
      <c r="M4" s="98"/>
      <c r="N4" s="98"/>
      <c r="O4" s="98"/>
      <c r="P4" s="98">
        <f>P5</f>
        <v>45334</v>
      </c>
      <c r="Q4" s="98"/>
      <c r="R4" s="98"/>
      <c r="S4" s="98"/>
      <c r="T4" s="98"/>
      <c r="U4" s="98"/>
      <c r="V4" s="98"/>
      <c r="W4" s="98">
        <f>W5</f>
        <v>45341</v>
      </c>
      <c r="X4" s="98"/>
      <c r="Y4" s="98"/>
      <c r="Z4" s="98"/>
      <c r="AA4" s="98"/>
      <c r="AB4" s="98"/>
      <c r="AC4" s="98"/>
      <c r="AD4" s="98">
        <f>AD5</f>
        <v>45348</v>
      </c>
      <c r="AE4" s="98"/>
      <c r="AF4" s="98"/>
      <c r="AG4" s="98"/>
      <c r="AH4" s="98"/>
      <c r="AI4" s="98"/>
      <c r="AJ4" s="98"/>
      <c r="AK4" s="98">
        <f>AK5</f>
        <v>45355</v>
      </c>
      <c r="AL4" s="98"/>
      <c r="AM4" s="98"/>
      <c r="AN4" s="98"/>
      <c r="AO4" s="98"/>
      <c r="AP4" s="98"/>
      <c r="AQ4" s="98"/>
      <c r="AR4" s="98">
        <f>AR5</f>
        <v>45362</v>
      </c>
      <c r="AS4" s="98"/>
      <c r="AT4" s="98"/>
      <c r="AU4" s="98"/>
      <c r="AV4" s="98"/>
      <c r="AW4" s="98"/>
      <c r="AX4" s="98"/>
      <c r="AY4" s="98">
        <f>AY5</f>
        <v>45369</v>
      </c>
      <c r="AZ4" s="98"/>
      <c r="BA4" s="98"/>
      <c r="BB4" s="98"/>
      <c r="BC4" s="98"/>
      <c r="BD4" s="98"/>
      <c r="BE4" s="98"/>
      <c r="BF4" s="98">
        <f>BF5</f>
        <v>45376</v>
      </c>
      <c r="BG4" s="98"/>
      <c r="BH4" s="98"/>
      <c r="BI4" s="98"/>
      <c r="BJ4" s="98"/>
      <c r="BK4" s="98"/>
      <c r="BL4" s="99"/>
    </row>
    <row r="5" spans="1:64" s="21" customFormat="1" ht="15" customHeight="1" x14ac:dyDescent="0.15">
      <c r="A5" s="87"/>
      <c r="B5" s="88" t="s">
        <v>4</v>
      </c>
      <c r="C5" s="90" t="s">
        <v>21</v>
      </c>
      <c r="D5" s="92" t="s">
        <v>0</v>
      </c>
      <c r="E5" s="92" t="s">
        <v>2</v>
      </c>
      <c r="F5" s="92" t="s">
        <v>3</v>
      </c>
      <c r="I5" s="26">
        <f>Project_Start-WEEKDAY(Project_Start,1)+2+7*(Display_Week-1)</f>
        <v>45327</v>
      </c>
      <c r="J5" s="26">
        <f>I5+1</f>
        <v>45328</v>
      </c>
      <c r="K5" s="26">
        <f t="shared" ref="K5:AX5" si="0">J5+1</f>
        <v>45329</v>
      </c>
      <c r="L5" s="26">
        <f t="shared" si="0"/>
        <v>45330</v>
      </c>
      <c r="M5" s="26">
        <f t="shared" si="0"/>
        <v>45331</v>
      </c>
      <c r="N5" s="26">
        <f t="shared" si="0"/>
        <v>45332</v>
      </c>
      <c r="O5" s="27">
        <f t="shared" si="0"/>
        <v>45333</v>
      </c>
      <c r="P5" s="28">
        <f>O5+1</f>
        <v>45334</v>
      </c>
      <c r="Q5" s="26">
        <f>P5+1</f>
        <v>45335</v>
      </c>
      <c r="R5" s="26">
        <f t="shared" si="0"/>
        <v>45336</v>
      </c>
      <c r="S5" s="26">
        <f t="shared" si="0"/>
        <v>45337</v>
      </c>
      <c r="T5" s="26">
        <f t="shared" si="0"/>
        <v>45338</v>
      </c>
      <c r="U5" s="26">
        <f t="shared" si="0"/>
        <v>45339</v>
      </c>
      <c r="V5" s="27">
        <f t="shared" si="0"/>
        <v>45340</v>
      </c>
      <c r="W5" s="28">
        <f>V5+1</f>
        <v>45341</v>
      </c>
      <c r="X5" s="26">
        <f>W5+1</f>
        <v>45342</v>
      </c>
      <c r="Y5" s="26">
        <f t="shared" si="0"/>
        <v>45343</v>
      </c>
      <c r="Z5" s="26">
        <f t="shared" si="0"/>
        <v>45344</v>
      </c>
      <c r="AA5" s="26">
        <f t="shared" si="0"/>
        <v>45345</v>
      </c>
      <c r="AB5" s="26">
        <f t="shared" si="0"/>
        <v>45346</v>
      </c>
      <c r="AC5" s="27">
        <f t="shared" si="0"/>
        <v>45347</v>
      </c>
      <c r="AD5" s="28">
        <f>AC5+1</f>
        <v>45348</v>
      </c>
      <c r="AE5" s="26">
        <f>AD5+1</f>
        <v>45349</v>
      </c>
      <c r="AF5" s="26">
        <f t="shared" si="0"/>
        <v>45350</v>
      </c>
      <c r="AG5" s="26">
        <f t="shared" si="0"/>
        <v>45351</v>
      </c>
      <c r="AH5" s="26">
        <f t="shared" si="0"/>
        <v>45352</v>
      </c>
      <c r="AI5" s="26">
        <f t="shared" si="0"/>
        <v>45353</v>
      </c>
      <c r="AJ5" s="27">
        <f t="shared" si="0"/>
        <v>45354</v>
      </c>
      <c r="AK5" s="28">
        <f>AJ5+1</f>
        <v>45355</v>
      </c>
      <c r="AL5" s="26">
        <f>AK5+1</f>
        <v>45356</v>
      </c>
      <c r="AM5" s="26">
        <f t="shared" si="0"/>
        <v>45357</v>
      </c>
      <c r="AN5" s="26">
        <f t="shared" si="0"/>
        <v>45358</v>
      </c>
      <c r="AO5" s="26">
        <f t="shared" si="0"/>
        <v>45359</v>
      </c>
      <c r="AP5" s="26">
        <f t="shared" si="0"/>
        <v>45360</v>
      </c>
      <c r="AQ5" s="27">
        <f t="shared" si="0"/>
        <v>45361</v>
      </c>
      <c r="AR5" s="28">
        <f>AQ5+1</f>
        <v>45362</v>
      </c>
      <c r="AS5" s="26">
        <f>AR5+1</f>
        <v>45363</v>
      </c>
      <c r="AT5" s="26">
        <f t="shared" si="0"/>
        <v>45364</v>
      </c>
      <c r="AU5" s="26">
        <f t="shared" si="0"/>
        <v>45365</v>
      </c>
      <c r="AV5" s="26">
        <f t="shared" si="0"/>
        <v>45366</v>
      </c>
      <c r="AW5" s="26">
        <f t="shared" si="0"/>
        <v>45367</v>
      </c>
      <c r="AX5" s="27">
        <f t="shared" si="0"/>
        <v>45368</v>
      </c>
      <c r="AY5" s="28">
        <f>AX5+1</f>
        <v>45369</v>
      </c>
      <c r="AZ5" s="26">
        <f>AY5+1</f>
        <v>45370</v>
      </c>
      <c r="BA5" s="26">
        <f t="shared" ref="BA5:BE5" si="1">AZ5+1</f>
        <v>45371</v>
      </c>
      <c r="BB5" s="26">
        <f t="shared" si="1"/>
        <v>45372</v>
      </c>
      <c r="BC5" s="26">
        <f t="shared" si="1"/>
        <v>45373</v>
      </c>
      <c r="BD5" s="26">
        <f t="shared" si="1"/>
        <v>45374</v>
      </c>
      <c r="BE5" s="27">
        <f t="shared" si="1"/>
        <v>45375</v>
      </c>
      <c r="BF5" s="28">
        <f>BE5+1</f>
        <v>45376</v>
      </c>
      <c r="BG5" s="26">
        <f>BF5+1</f>
        <v>45377</v>
      </c>
      <c r="BH5" s="26">
        <f t="shared" ref="BH5:BL5" si="2">BG5+1</f>
        <v>45378</v>
      </c>
      <c r="BI5" s="26">
        <f t="shared" si="2"/>
        <v>45379</v>
      </c>
      <c r="BJ5" s="26">
        <f t="shared" si="2"/>
        <v>45380</v>
      </c>
      <c r="BK5" s="26">
        <f t="shared" si="2"/>
        <v>45381</v>
      </c>
      <c r="BL5" s="26">
        <f t="shared" si="2"/>
        <v>45382</v>
      </c>
    </row>
    <row r="6" spans="1:64" s="21" customFormat="1" ht="15" customHeight="1" thickBot="1" x14ac:dyDescent="0.2">
      <c r="A6" s="87"/>
      <c r="B6" s="89"/>
      <c r="C6" s="91"/>
      <c r="D6" s="91"/>
      <c r="E6" s="91"/>
      <c r="F6" s="91"/>
      <c r="I6" s="29" t="str">
        <f t="shared" ref="I6:AN6" si="3">LEFT(TEXT(I5,"ddd"),1)</f>
        <v>M</v>
      </c>
      <c r="J6" s="30" t="str">
        <f t="shared" si="3"/>
        <v>T</v>
      </c>
      <c r="K6" s="30" t="str">
        <f t="shared" si="3"/>
        <v>W</v>
      </c>
      <c r="L6" s="30" t="str">
        <f t="shared" si="3"/>
        <v>T</v>
      </c>
      <c r="M6" s="30" t="str">
        <f t="shared" si="3"/>
        <v>F</v>
      </c>
      <c r="N6" s="30" t="str">
        <f t="shared" si="3"/>
        <v>S</v>
      </c>
      <c r="O6" s="30" t="str">
        <f t="shared" si="3"/>
        <v>S</v>
      </c>
      <c r="P6" s="30" t="str">
        <f t="shared" si="3"/>
        <v>M</v>
      </c>
      <c r="Q6" s="30" t="str">
        <f t="shared" si="3"/>
        <v>T</v>
      </c>
      <c r="R6" s="30" t="str">
        <f t="shared" si="3"/>
        <v>W</v>
      </c>
      <c r="S6" s="30" t="str">
        <f t="shared" si="3"/>
        <v>T</v>
      </c>
      <c r="T6" s="30" t="str">
        <f t="shared" si="3"/>
        <v>F</v>
      </c>
      <c r="U6" s="30" t="str">
        <f t="shared" si="3"/>
        <v>S</v>
      </c>
      <c r="V6" s="30" t="str">
        <f t="shared" si="3"/>
        <v>S</v>
      </c>
      <c r="W6" s="30" t="str">
        <f t="shared" si="3"/>
        <v>M</v>
      </c>
      <c r="X6" s="30" t="str">
        <f t="shared" si="3"/>
        <v>T</v>
      </c>
      <c r="Y6" s="30" t="str">
        <f t="shared" si="3"/>
        <v>W</v>
      </c>
      <c r="Z6" s="30" t="str">
        <f t="shared" si="3"/>
        <v>T</v>
      </c>
      <c r="AA6" s="30" t="str">
        <f t="shared" si="3"/>
        <v>F</v>
      </c>
      <c r="AB6" s="30" t="str">
        <f t="shared" si="3"/>
        <v>S</v>
      </c>
      <c r="AC6" s="30" t="str">
        <f t="shared" si="3"/>
        <v>S</v>
      </c>
      <c r="AD6" s="30" t="str">
        <f t="shared" si="3"/>
        <v>M</v>
      </c>
      <c r="AE6" s="30" t="str">
        <f t="shared" si="3"/>
        <v>T</v>
      </c>
      <c r="AF6" s="30" t="str">
        <f t="shared" si="3"/>
        <v>W</v>
      </c>
      <c r="AG6" s="30" t="str">
        <f t="shared" si="3"/>
        <v>T</v>
      </c>
      <c r="AH6" s="30" t="str">
        <f t="shared" si="3"/>
        <v>F</v>
      </c>
      <c r="AI6" s="30" t="str">
        <f t="shared" si="3"/>
        <v>S</v>
      </c>
      <c r="AJ6" s="30" t="str">
        <f t="shared" si="3"/>
        <v>S</v>
      </c>
      <c r="AK6" s="30" t="str">
        <f t="shared" si="3"/>
        <v>M</v>
      </c>
      <c r="AL6" s="30" t="str">
        <f t="shared" si="3"/>
        <v>T</v>
      </c>
      <c r="AM6" s="30" t="str">
        <f t="shared" si="3"/>
        <v>W</v>
      </c>
      <c r="AN6" s="30" t="str">
        <f t="shared" si="3"/>
        <v>T</v>
      </c>
      <c r="AO6" s="30" t="str">
        <f t="shared" ref="AO6:CR6" si="4">LEFT(TEXT(AO5,"ddd"),1)</f>
        <v>F</v>
      </c>
      <c r="AP6" s="30" t="str">
        <f t="shared" si="4"/>
        <v>S</v>
      </c>
      <c r="AQ6" s="30" t="str">
        <f t="shared" si="4"/>
        <v>S</v>
      </c>
      <c r="AR6" s="30" t="str">
        <f t="shared" si="4"/>
        <v>M</v>
      </c>
      <c r="AS6" s="30" t="str">
        <f t="shared" si="4"/>
        <v>T</v>
      </c>
      <c r="AT6" s="30" t="str">
        <f t="shared" si="4"/>
        <v>W</v>
      </c>
      <c r="AU6" s="30" t="str">
        <f t="shared" si="4"/>
        <v>T</v>
      </c>
      <c r="AV6" s="30" t="str">
        <f t="shared" si="4"/>
        <v>F</v>
      </c>
      <c r="AW6" s="30" t="str">
        <f t="shared" si="4"/>
        <v>S</v>
      </c>
      <c r="AX6" s="30" t="str">
        <f t="shared" si="4"/>
        <v>S</v>
      </c>
      <c r="AY6" s="30" t="str">
        <f t="shared" si="4"/>
        <v>M</v>
      </c>
      <c r="AZ6" s="30" t="str">
        <f t="shared" si="4"/>
        <v>T</v>
      </c>
      <c r="BA6" s="30" t="str">
        <f t="shared" si="4"/>
        <v>W</v>
      </c>
      <c r="BB6" s="30" t="str">
        <f t="shared" si="4"/>
        <v>T</v>
      </c>
      <c r="BC6" s="30" t="str">
        <f t="shared" si="4"/>
        <v>F</v>
      </c>
      <c r="BD6" s="30" t="str">
        <f t="shared" si="4"/>
        <v>S</v>
      </c>
      <c r="BE6" s="30" t="str">
        <f t="shared" si="4"/>
        <v>S</v>
      </c>
      <c r="BF6" s="30" t="str">
        <f t="shared" si="4"/>
        <v>M</v>
      </c>
      <c r="BG6" s="30" t="str">
        <f t="shared" si="4"/>
        <v>T</v>
      </c>
      <c r="BH6" s="30" t="str">
        <f t="shared" si="4"/>
        <v>W</v>
      </c>
      <c r="BI6" s="30" t="str">
        <f t="shared" si="4"/>
        <v>T</v>
      </c>
      <c r="BJ6" s="30" t="str">
        <f t="shared" si="4"/>
        <v>F</v>
      </c>
      <c r="BK6" s="30" t="str">
        <f t="shared" si="4"/>
        <v>S</v>
      </c>
      <c r="BL6" s="31" t="str">
        <f t="shared" si="4"/>
        <v>S</v>
      </c>
    </row>
    <row r="7" spans="1:64" s="21" customFormat="1" ht="30" hidden="1" customHeight="1" thickBot="1" x14ac:dyDescent="0.2">
      <c r="A7" s="10" t="s">
        <v>18</v>
      </c>
      <c r="B7" s="32"/>
      <c r="C7" s="33"/>
      <c r="D7" s="32"/>
      <c r="E7" s="32"/>
      <c r="F7" s="32"/>
      <c r="H7" s="21" t="str">
        <f>IF(OR(ISBLANK(task_start),ISBLANK(task_end)),"",task_end-task_start+1)</f>
        <v/>
      </c>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row>
    <row r="8" spans="1:64" s="41" customFormat="1" ht="30" customHeight="1" thickBot="1" x14ac:dyDescent="0.2">
      <c r="A8" s="11"/>
      <c r="B8" s="35" t="s">
        <v>22</v>
      </c>
      <c r="C8" s="36"/>
      <c r="D8" s="37"/>
      <c r="E8" s="38"/>
      <c r="F8" s="39"/>
      <c r="G8" s="12"/>
      <c r="H8" s="3" t="str">
        <f t="shared" ref="H8:H42" si="5">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41" customFormat="1" ht="30" customHeight="1" thickBot="1" x14ac:dyDescent="0.2">
      <c r="A9" s="11"/>
      <c r="B9" s="42" t="s">
        <v>35</v>
      </c>
      <c r="C9" s="43" t="s">
        <v>23</v>
      </c>
      <c r="D9" s="44">
        <v>1</v>
      </c>
      <c r="E9" s="45">
        <f>Project_Start</f>
        <v>45329</v>
      </c>
      <c r="F9" s="45">
        <f>E9+7</f>
        <v>45336</v>
      </c>
      <c r="G9" s="12"/>
      <c r="H9" s="3">
        <f t="shared" si="5"/>
        <v>8</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row>
    <row r="10" spans="1:64" s="41" customFormat="1" ht="30" customHeight="1" thickBot="1" x14ac:dyDescent="0.2">
      <c r="A10" s="11"/>
      <c r="B10" s="48" t="s">
        <v>33</v>
      </c>
      <c r="C10" s="49"/>
      <c r="D10" s="50"/>
      <c r="E10" s="51"/>
      <c r="F10" s="52"/>
      <c r="G10" s="12"/>
      <c r="H10" s="3" t="str">
        <f t="shared" si="5"/>
        <v/>
      </c>
    </row>
    <row r="11" spans="1:64" s="41" customFormat="1" ht="30" customHeight="1" thickBot="1" x14ac:dyDescent="0.2">
      <c r="A11" s="11"/>
      <c r="B11" s="53" t="s">
        <v>34</v>
      </c>
      <c r="C11" s="54" t="s">
        <v>41</v>
      </c>
      <c r="D11" s="55">
        <v>1</v>
      </c>
      <c r="E11" s="56">
        <v>45336</v>
      </c>
      <c r="F11" s="56">
        <v>45350</v>
      </c>
      <c r="G11" s="12"/>
      <c r="H11" s="3">
        <f t="shared" si="5"/>
        <v>15</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row>
    <row r="12" spans="1:64" s="41" customFormat="1" ht="30" customHeight="1" thickBot="1" x14ac:dyDescent="0.2">
      <c r="A12" s="10"/>
      <c r="B12" s="53" t="s">
        <v>35</v>
      </c>
      <c r="C12" s="54" t="s">
        <v>23</v>
      </c>
      <c r="D12" s="55">
        <v>1</v>
      </c>
      <c r="E12" s="56">
        <v>45336</v>
      </c>
      <c r="F12" s="56">
        <v>45350</v>
      </c>
      <c r="G12" s="12"/>
      <c r="H12" s="3">
        <f t="shared" si="5"/>
        <v>15</v>
      </c>
      <c r="I12" s="46"/>
      <c r="J12" s="46"/>
      <c r="K12" s="46"/>
      <c r="L12" s="46"/>
      <c r="M12" s="46"/>
      <c r="N12" s="46"/>
      <c r="O12" s="46"/>
      <c r="P12" s="46"/>
      <c r="Q12" s="46"/>
      <c r="R12" s="46"/>
      <c r="S12" s="46"/>
      <c r="T12" s="46"/>
      <c r="U12" s="47"/>
      <c r="V12" s="47"/>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row>
    <row r="13" spans="1:64" s="41" customFormat="1" ht="30" customHeight="1" thickBot="1" x14ac:dyDescent="0.2">
      <c r="A13" s="10"/>
      <c r="B13" s="53" t="s">
        <v>36</v>
      </c>
      <c r="C13" s="54" t="s">
        <v>23</v>
      </c>
      <c r="D13" s="55">
        <v>1</v>
      </c>
      <c r="E13" s="56">
        <v>45336</v>
      </c>
      <c r="F13" s="56">
        <v>45350</v>
      </c>
      <c r="G13" s="12"/>
      <c r="H13" s="3">
        <f t="shared" si="5"/>
        <v>15</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row>
    <row r="14" spans="1:64" s="41" customFormat="1" ht="30" customHeight="1" thickBot="1" x14ac:dyDescent="0.2">
      <c r="A14" s="10"/>
      <c r="B14" s="53" t="s">
        <v>37</v>
      </c>
      <c r="C14" s="54" t="s">
        <v>23</v>
      </c>
      <c r="D14" s="55">
        <v>1</v>
      </c>
      <c r="E14" s="56">
        <v>45336</v>
      </c>
      <c r="F14" s="56">
        <v>45350</v>
      </c>
      <c r="G14" s="12"/>
      <c r="H14" s="3">
        <f t="shared" si="5"/>
        <v>15</v>
      </c>
      <c r="I14" s="46"/>
      <c r="J14" s="46"/>
      <c r="K14" s="46"/>
      <c r="L14" s="46"/>
      <c r="M14" s="46"/>
      <c r="N14" s="46"/>
      <c r="O14" s="46"/>
      <c r="P14" s="46"/>
      <c r="Q14" s="46"/>
      <c r="R14" s="46"/>
      <c r="S14" s="46"/>
      <c r="T14" s="46"/>
      <c r="U14" s="46"/>
      <c r="V14" s="46"/>
      <c r="W14" s="46"/>
      <c r="X14" s="46"/>
      <c r="Y14" s="47"/>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row>
    <row r="15" spans="1:64" s="41" customFormat="1" ht="30" customHeight="1" thickBot="1" x14ac:dyDescent="0.2">
      <c r="A15" s="10"/>
      <c r="B15" s="53" t="s">
        <v>38</v>
      </c>
      <c r="C15" s="54" t="s">
        <v>23</v>
      </c>
      <c r="D15" s="55">
        <v>1</v>
      </c>
      <c r="E15" s="56">
        <f>E14</f>
        <v>45336</v>
      </c>
      <c r="F15" s="56">
        <v>45350</v>
      </c>
      <c r="G15" s="12"/>
      <c r="H15" s="3">
        <f t="shared" si="5"/>
        <v>15</v>
      </c>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row>
    <row r="16" spans="1:64" s="41" customFormat="1" ht="30" customHeight="1" thickBot="1" x14ac:dyDescent="0.2">
      <c r="A16" s="10"/>
      <c r="B16" s="57" t="s">
        <v>24</v>
      </c>
      <c r="C16" s="58"/>
      <c r="D16" s="59"/>
      <c r="E16" s="60"/>
      <c r="F16" s="61"/>
      <c r="G16" s="12"/>
      <c r="H16" s="3" t="str">
        <f t="shared" si="5"/>
        <v/>
      </c>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pans="1:64" s="41" customFormat="1" ht="30" customHeight="1" thickBot="1" x14ac:dyDescent="0.2">
      <c r="A17" s="10"/>
      <c r="B17" s="63" t="s">
        <v>25</v>
      </c>
      <c r="C17" s="64" t="s">
        <v>23</v>
      </c>
      <c r="D17" s="65">
        <v>0</v>
      </c>
      <c r="E17" s="66">
        <v>45336</v>
      </c>
      <c r="F17" s="66">
        <v>45371</v>
      </c>
      <c r="G17" s="12"/>
      <c r="H17" s="3">
        <f t="shared" si="5"/>
        <v>36</v>
      </c>
      <c r="I17" s="46"/>
      <c r="J17" s="46"/>
      <c r="K17" s="46"/>
      <c r="L17" s="46"/>
      <c r="M17" s="46"/>
      <c r="N17" s="46"/>
      <c r="O17" s="46"/>
      <c r="P17" s="46"/>
      <c r="Q17" s="46"/>
      <c r="R17" s="46"/>
      <c r="S17" s="46"/>
      <c r="T17" s="46"/>
      <c r="U17" s="46"/>
      <c r="V17" s="46"/>
      <c r="W17" s="46"/>
      <c r="X17" s="46"/>
      <c r="Y17" s="46"/>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row>
    <row r="18" spans="1:64" s="41" customFormat="1" ht="30" customHeight="1" thickBot="1" x14ac:dyDescent="0.2">
      <c r="A18" s="10"/>
      <c r="B18" s="63" t="s">
        <v>30</v>
      </c>
      <c r="C18" s="64" t="s">
        <v>23</v>
      </c>
      <c r="D18" s="65">
        <v>0</v>
      </c>
      <c r="E18" s="66">
        <v>45336</v>
      </c>
      <c r="F18" s="66">
        <v>45371</v>
      </c>
      <c r="G18" s="12"/>
      <c r="H18" s="3"/>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row>
    <row r="19" spans="1:64" s="41" customFormat="1" ht="30" customHeight="1" thickBot="1" x14ac:dyDescent="0.2">
      <c r="A19" s="10"/>
      <c r="B19" s="63" t="s">
        <v>31</v>
      </c>
      <c r="C19" s="64" t="s">
        <v>23</v>
      </c>
      <c r="D19" s="65">
        <v>0</v>
      </c>
      <c r="E19" s="66">
        <v>45336</v>
      </c>
      <c r="F19" s="66">
        <v>45371</v>
      </c>
      <c r="G19" s="12"/>
      <c r="H19" s="3"/>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row>
    <row r="20" spans="1:64" s="41" customFormat="1" ht="30" customHeight="1" thickBot="1" x14ac:dyDescent="0.2">
      <c r="A20" s="10"/>
      <c r="B20" s="63" t="s">
        <v>32</v>
      </c>
      <c r="C20" s="64" t="s">
        <v>23</v>
      </c>
      <c r="D20" s="65">
        <v>0</v>
      </c>
      <c r="E20" s="66">
        <v>45336</v>
      </c>
      <c r="F20" s="66">
        <v>45371</v>
      </c>
      <c r="G20" s="12"/>
      <c r="H20" s="3"/>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row>
    <row r="21" spans="1:64" s="41" customFormat="1" ht="30" customHeight="1" thickBot="1" x14ac:dyDescent="0.2">
      <c r="A21" s="10"/>
      <c r="B21" s="63" t="s">
        <v>29</v>
      </c>
      <c r="C21" s="64" t="s">
        <v>23</v>
      </c>
      <c r="D21" s="65">
        <v>0</v>
      </c>
      <c r="E21" s="66">
        <v>45336</v>
      </c>
      <c r="F21" s="66">
        <v>45371</v>
      </c>
      <c r="G21" s="12"/>
      <c r="H21" s="3"/>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row>
    <row r="22" spans="1:64" s="41" customFormat="1" ht="30" customHeight="1" thickBot="1" x14ac:dyDescent="0.2">
      <c r="A22" s="10"/>
      <c r="B22" s="67" t="s">
        <v>39</v>
      </c>
      <c r="C22" s="68"/>
      <c r="D22" s="69"/>
      <c r="E22" s="70"/>
      <c r="F22" s="71"/>
      <c r="G22" s="12"/>
      <c r="H22" s="3" t="str">
        <f t="shared" si="5"/>
        <v/>
      </c>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row>
    <row r="23" spans="1:64" s="41" customFormat="1" ht="30" customHeight="1" thickBot="1" x14ac:dyDescent="0.2">
      <c r="A23" s="10"/>
      <c r="B23" s="73" t="s">
        <v>35</v>
      </c>
      <c r="C23" s="74" t="s">
        <v>40</v>
      </c>
      <c r="D23" s="75">
        <v>1</v>
      </c>
      <c r="E23" s="76">
        <v>45343</v>
      </c>
      <c r="F23" s="76">
        <v>45343</v>
      </c>
      <c r="G23" s="12"/>
      <c r="H23" s="3">
        <f t="shared" si="5"/>
        <v>1</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row>
    <row r="24" spans="1:64" s="41" customFormat="1" ht="30" customHeight="1" thickBot="1" x14ac:dyDescent="0.2">
      <c r="A24" s="11"/>
      <c r="B24" s="35" t="s">
        <v>35</v>
      </c>
      <c r="C24" s="36"/>
      <c r="D24" s="37"/>
      <c r="E24" s="38"/>
      <c r="F24" s="39"/>
      <c r="G24" s="12"/>
      <c r="H24" s="3" t="str">
        <f t="shared" si="5"/>
        <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row>
    <row r="25" spans="1:64" s="41" customFormat="1" ht="30" customHeight="1" thickBot="1" x14ac:dyDescent="0.2">
      <c r="A25" s="11"/>
      <c r="B25" s="42" t="s">
        <v>35</v>
      </c>
      <c r="C25" s="43" t="s">
        <v>40</v>
      </c>
      <c r="D25" s="44">
        <v>1</v>
      </c>
      <c r="E25" s="45">
        <v>45336</v>
      </c>
      <c r="F25" s="45">
        <v>45343</v>
      </c>
      <c r="G25" s="12"/>
      <c r="H25" s="3">
        <f t="shared" si="5"/>
        <v>8</v>
      </c>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row>
    <row r="26" spans="1:64" s="41" customFormat="1" ht="30" customHeight="1" thickBot="1" x14ac:dyDescent="0.2">
      <c r="A26" s="11"/>
      <c r="B26" s="48" t="s">
        <v>44</v>
      </c>
      <c r="C26" s="49"/>
      <c r="D26" s="50"/>
      <c r="E26" s="51"/>
      <c r="F26" s="52"/>
      <c r="G26" s="12"/>
      <c r="H26" s="3" t="str">
        <f t="shared" si="5"/>
        <v/>
      </c>
    </row>
    <row r="27" spans="1:64" s="41" customFormat="1" ht="30" customHeight="1" thickBot="1" x14ac:dyDescent="0.2">
      <c r="A27" s="11"/>
      <c r="B27" s="53" t="s">
        <v>34</v>
      </c>
      <c r="C27" s="54" t="s">
        <v>23</v>
      </c>
      <c r="D27" s="55">
        <v>1</v>
      </c>
      <c r="E27" s="56">
        <v>45336</v>
      </c>
      <c r="F27" s="56">
        <v>45350</v>
      </c>
      <c r="G27" s="12"/>
      <c r="H27" s="3">
        <f t="shared" si="5"/>
        <v>15</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row>
    <row r="28" spans="1:64" s="41" customFormat="1" ht="30" customHeight="1" thickBot="1" x14ac:dyDescent="0.2">
      <c r="A28" s="10"/>
      <c r="B28" s="53" t="s">
        <v>35</v>
      </c>
      <c r="C28" s="54" t="s">
        <v>23</v>
      </c>
      <c r="D28" s="55">
        <v>1</v>
      </c>
      <c r="E28" s="56">
        <v>45336</v>
      </c>
      <c r="F28" s="56">
        <v>45350</v>
      </c>
      <c r="G28" s="12"/>
      <c r="H28" s="3">
        <f t="shared" si="5"/>
        <v>15</v>
      </c>
      <c r="I28" s="46"/>
      <c r="J28" s="46"/>
      <c r="K28" s="46"/>
      <c r="L28" s="46"/>
      <c r="M28" s="46"/>
      <c r="N28" s="46"/>
      <c r="O28" s="46"/>
      <c r="P28" s="46"/>
      <c r="Q28" s="46"/>
      <c r="R28" s="46"/>
      <c r="S28" s="46"/>
      <c r="T28" s="46"/>
      <c r="U28" s="47"/>
      <c r="V28" s="47"/>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row>
    <row r="29" spans="1:64" s="41" customFormat="1" ht="30" customHeight="1" thickBot="1" x14ac:dyDescent="0.2">
      <c r="A29" s="10"/>
      <c r="B29" s="53" t="s">
        <v>36</v>
      </c>
      <c r="C29" s="54" t="s">
        <v>23</v>
      </c>
      <c r="D29" s="55">
        <v>1</v>
      </c>
      <c r="E29" s="56">
        <v>45336</v>
      </c>
      <c r="F29" s="56">
        <v>45350</v>
      </c>
      <c r="G29" s="12"/>
      <c r="H29" s="3">
        <f t="shared" si="5"/>
        <v>15</v>
      </c>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row>
    <row r="30" spans="1:64" s="41" customFormat="1" ht="30" customHeight="1" thickBot="1" x14ac:dyDescent="0.2">
      <c r="A30" s="10"/>
      <c r="B30" s="53" t="s">
        <v>37</v>
      </c>
      <c r="C30" s="54" t="s">
        <v>23</v>
      </c>
      <c r="D30" s="55">
        <v>1</v>
      </c>
      <c r="E30" s="56">
        <v>45336</v>
      </c>
      <c r="F30" s="56">
        <v>45350</v>
      </c>
      <c r="G30" s="12"/>
      <c r="H30" s="3">
        <f t="shared" si="5"/>
        <v>15</v>
      </c>
      <c r="I30" s="46"/>
      <c r="J30" s="46"/>
      <c r="K30" s="46"/>
      <c r="L30" s="46"/>
      <c r="M30" s="46"/>
      <c r="N30" s="46"/>
      <c r="O30" s="46"/>
      <c r="P30" s="46"/>
      <c r="Q30" s="46"/>
      <c r="R30" s="46"/>
      <c r="S30" s="46"/>
      <c r="T30" s="46"/>
      <c r="U30" s="46"/>
      <c r="V30" s="46"/>
      <c r="W30" s="46"/>
      <c r="X30" s="46"/>
      <c r="Y30" s="47"/>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row>
    <row r="31" spans="1:64" s="41" customFormat="1" ht="30" customHeight="1" thickBot="1" x14ac:dyDescent="0.2">
      <c r="A31" s="10"/>
      <c r="B31" s="53" t="s">
        <v>38</v>
      </c>
      <c r="C31" s="54" t="s">
        <v>23</v>
      </c>
      <c r="D31" s="55">
        <v>1</v>
      </c>
      <c r="E31" s="56">
        <f>E30</f>
        <v>45336</v>
      </c>
      <c r="F31" s="56">
        <v>45350</v>
      </c>
      <c r="G31" s="12"/>
      <c r="H31" s="3">
        <f t="shared" si="5"/>
        <v>15</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row>
    <row r="32" spans="1:64" s="41" customFormat="1" ht="30" customHeight="1" thickBot="1" x14ac:dyDescent="0.2">
      <c r="A32" s="10"/>
      <c r="B32" s="57" t="s">
        <v>45</v>
      </c>
      <c r="C32" s="58"/>
      <c r="D32" s="59"/>
      <c r="E32" s="60"/>
      <c r="F32" s="61"/>
      <c r="G32" s="12"/>
      <c r="H32" s="3" t="str">
        <f t="shared" si="5"/>
        <v/>
      </c>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2"/>
      <c r="AP32" s="62"/>
      <c r="AQ32" s="62"/>
      <c r="AR32" s="62"/>
      <c r="AS32" s="62"/>
      <c r="AT32" s="62"/>
      <c r="AU32" s="62"/>
      <c r="AV32" s="62"/>
      <c r="AW32" s="62"/>
      <c r="AX32" s="62"/>
      <c r="AY32" s="62"/>
      <c r="AZ32" s="62"/>
      <c r="BA32" s="62"/>
      <c r="BB32" s="62"/>
      <c r="BC32" s="62"/>
      <c r="BD32" s="62"/>
      <c r="BE32" s="62"/>
      <c r="BF32" s="62"/>
      <c r="BG32" s="62"/>
      <c r="BH32" s="62"/>
      <c r="BI32" s="62"/>
      <c r="BJ32" s="62"/>
      <c r="BK32" s="62"/>
      <c r="BL32" s="62"/>
    </row>
    <row r="33" spans="1:64" s="41" customFormat="1" ht="30" customHeight="1" thickBot="1" x14ac:dyDescent="0.2">
      <c r="A33" s="10"/>
      <c r="B33" s="63" t="s">
        <v>25</v>
      </c>
      <c r="C33" s="64" t="s">
        <v>23</v>
      </c>
      <c r="D33" s="65">
        <v>0</v>
      </c>
      <c r="E33" s="66">
        <v>45336</v>
      </c>
      <c r="F33" s="66">
        <v>45371</v>
      </c>
      <c r="G33" s="12"/>
      <c r="H33" s="3">
        <f t="shared" si="5"/>
        <v>36</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s="41" customFormat="1" ht="30" customHeight="1" thickBot="1" x14ac:dyDescent="0.2">
      <c r="A34" s="10"/>
      <c r="B34" s="63" t="s">
        <v>26</v>
      </c>
      <c r="C34" s="64" t="s">
        <v>23</v>
      </c>
      <c r="D34" s="65">
        <v>0</v>
      </c>
      <c r="E34" s="66">
        <v>45336</v>
      </c>
      <c r="F34" s="66">
        <v>45371</v>
      </c>
      <c r="G34" s="12"/>
      <c r="H34" s="3">
        <f t="shared" si="5"/>
        <v>36</v>
      </c>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row>
    <row r="35" spans="1:64" s="41" customFormat="1" ht="30" customHeight="1" thickBot="1" x14ac:dyDescent="0.2">
      <c r="A35" s="10"/>
      <c r="B35" s="63" t="s">
        <v>30</v>
      </c>
      <c r="C35" s="64" t="s">
        <v>23</v>
      </c>
      <c r="D35" s="65">
        <v>0.1</v>
      </c>
      <c r="E35" s="66">
        <v>45336</v>
      </c>
      <c r="F35" s="66">
        <v>45371</v>
      </c>
      <c r="G35" s="12"/>
      <c r="H35" s="3"/>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s="41" customFormat="1" ht="30" customHeight="1" thickBot="1" x14ac:dyDescent="0.2">
      <c r="A36" s="10"/>
      <c r="B36" s="63" t="s">
        <v>31</v>
      </c>
      <c r="C36" s="64" t="s">
        <v>23</v>
      </c>
      <c r="D36" s="65">
        <v>0.8</v>
      </c>
      <c r="E36" s="66">
        <v>45336</v>
      </c>
      <c r="F36" s="66">
        <v>45371</v>
      </c>
      <c r="G36" s="12"/>
      <c r="H36" s="3"/>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row>
    <row r="37" spans="1:64" s="41" customFormat="1" ht="30" customHeight="1" thickBot="1" x14ac:dyDescent="0.2">
      <c r="A37" s="10"/>
      <c r="B37" s="63" t="s">
        <v>32</v>
      </c>
      <c r="C37" s="64" t="s">
        <v>23</v>
      </c>
      <c r="D37" s="65">
        <v>0.9</v>
      </c>
      <c r="E37" s="66">
        <v>45336</v>
      </c>
      <c r="F37" s="66">
        <v>45371</v>
      </c>
      <c r="G37" s="12"/>
      <c r="H37" s="3"/>
      <c r="I37" s="46"/>
      <c r="J37" s="46"/>
      <c r="K37" s="4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row>
    <row r="38" spans="1:64" s="41" customFormat="1" ht="30" customHeight="1" thickBot="1" x14ac:dyDescent="0.2">
      <c r="A38" s="10"/>
      <c r="B38" s="63" t="s">
        <v>27</v>
      </c>
      <c r="C38" s="64" t="s">
        <v>23</v>
      </c>
      <c r="D38" s="65">
        <v>0</v>
      </c>
      <c r="E38" s="66">
        <v>45336</v>
      </c>
      <c r="F38" s="66">
        <v>45371</v>
      </c>
      <c r="G38" s="12"/>
      <c r="H38" s="3">
        <f t="shared" si="5"/>
        <v>36</v>
      </c>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c r="BE38" s="46"/>
      <c r="BF38" s="46"/>
      <c r="BG38" s="46"/>
      <c r="BH38" s="46"/>
      <c r="BI38" s="46"/>
      <c r="BJ38" s="46"/>
      <c r="BK38" s="46"/>
      <c r="BL38" s="46"/>
    </row>
    <row r="39" spans="1:64" s="41" customFormat="1" ht="30" customHeight="1" thickBot="1" x14ac:dyDescent="0.2">
      <c r="A39" s="10"/>
      <c r="B39" s="63" t="s">
        <v>29</v>
      </c>
      <c r="C39" s="64" t="s">
        <v>23</v>
      </c>
      <c r="D39" s="65">
        <v>0</v>
      </c>
      <c r="E39" s="66">
        <v>45336</v>
      </c>
      <c r="F39" s="66">
        <v>45371</v>
      </c>
      <c r="G39" s="12"/>
      <c r="H39" s="3"/>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row>
    <row r="40" spans="1:64" s="41" customFormat="1" ht="30" customHeight="1" thickBot="1" x14ac:dyDescent="0.2">
      <c r="A40" s="10"/>
      <c r="B40" s="63" t="s">
        <v>28</v>
      </c>
      <c r="C40" s="64" t="s">
        <v>23</v>
      </c>
      <c r="D40" s="65">
        <v>0</v>
      </c>
      <c r="E40" s="66">
        <v>45336</v>
      </c>
      <c r="F40" s="66">
        <v>45371</v>
      </c>
      <c r="G40" s="12"/>
      <c r="H40" s="3">
        <f t="shared" si="5"/>
        <v>36</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row>
    <row r="41" spans="1:64" s="41" customFormat="1" ht="30" customHeight="1" thickBot="1" x14ac:dyDescent="0.2">
      <c r="A41" s="10"/>
      <c r="B41" s="67" t="s">
        <v>46</v>
      </c>
      <c r="C41" s="68"/>
      <c r="D41" s="69"/>
      <c r="E41" s="70"/>
      <c r="F41" s="71"/>
      <c r="G41" s="12"/>
      <c r="H41" s="3" t="str">
        <f t="shared" si="5"/>
        <v/>
      </c>
      <c r="I41" s="72"/>
      <c r="J41" s="72"/>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row>
    <row r="42" spans="1:64" s="41" customFormat="1" ht="30" customHeight="1" thickBot="1" x14ac:dyDescent="0.2">
      <c r="A42" s="10"/>
      <c r="B42" s="73" t="s">
        <v>35</v>
      </c>
      <c r="C42" s="74" t="s">
        <v>47</v>
      </c>
      <c r="D42" s="75">
        <v>1</v>
      </c>
      <c r="E42" s="76">
        <v>45392</v>
      </c>
      <c r="F42" s="76">
        <v>45392</v>
      </c>
      <c r="G42" s="12"/>
      <c r="H42" s="3">
        <f t="shared" si="5"/>
        <v>1</v>
      </c>
      <c r="I42" s="46"/>
      <c r="J42" s="46"/>
      <c r="K42" s="46"/>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42">
    <cfRule type="dataBar" priority="38">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9">
    <cfRule type="expression" dxfId="14" priority="21">
      <formula>AND(task_start&lt;=I$5,ROUNDDOWN((task_end-task_start+1)*task_progress,0)+task_start-1&gt;=I$5)</formula>
    </cfRule>
    <cfRule type="expression" dxfId="13" priority="22" stopIfTrue="1">
      <formula>AND(task_end&gt;=I$5,task_start&lt;J$5)</formula>
    </cfRule>
  </conditionalFormatting>
  <conditionalFormatting sqref="I11:BL15">
    <cfRule type="expression" dxfId="12" priority="19">
      <formula>AND(task_start&lt;=I$5,ROUNDDOWN((task_end-task_start+1)*task_progress,0)+task_start-1&gt;=I$5)</formula>
    </cfRule>
    <cfRule type="expression" dxfId="11" priority="20" stopIfTrue="1">
      <formula>AND(task_end&gt;=I$5,task_start&lt;J$5)</formula>
    </cfRule>
  </conditionalFormatting>
  <conditionalFormatting sqref="I17:BL21 I33:BL40">
    <cfRule type="expression" dxfId="10" priority="17">
      <formula>AND(task_start&lt;=I$5,ROUNDDOWN((task_end-task_start+1)*task_progress,0)+task_start-1&gt;=I$5)</formula>
    </cfRule>
    <cfRule type="expression" dxfId="9" priority="18" stopIfTrue="1">
      <formula>AND(task_end&gt;=I$5,task_start&lt;J$5)</formula>
    </cfRule>
  </conditionalFormatting>
  <conditionalFormatting sqref="I23:BL23">
    <cfRule type="expression" dxfId="8" priority="51">
      <formula>AND(task_start&lt;=I$5,ROUNDDOWN((task_end-task_start+1)*task_progress,0)+task_start-1&gt;=I$5)</formula>
    </cfRule>
    <cfRule type="expression" dxfId="7" priority="52" stopIfTrue="1">
      <formula>AND(task_end&gt;=I$5,task_start&lt;J$5)</formula>
    </cfRule>
  </conditionalFormatting>
  <conditionalFormatting sqref="I4:BL42">
    <cfRule type="expression" dxfId="6" priority="16">
      <formula>AND(TODAY()&gt;=I$5, TODAY()&lt;J$5)</formula>
    </cfRule>
  </conditionalFormatting>
  <conditionalFormatting sqref="I25:BL25">
    <cfRule type="expression" dxfId="5" priority="6">
      <formula>AND(task_start&lt;=I$5,ROUNDDOWN((task_end-task_start+1)*task_progress,0)+task_start-1&gt;=I$5)</formula>
    </cfRule>
    <cfRule type="expression" dxfId="4" priority="7" stopIfTrue="1">
      <formula>AND(task_end&gt;=I$5,task_start&lt;J$5)</formula>
    </cfRule>
  </conditionalFormatting>
  <conditionalFormatting sqref="I27:BL31">
    <cfRule type="expression" dxfId="3" priority="4">
      <formula>AND(task_start&lt;=I$5,ROUNDDOWN((task_end-task_start+1)*task_progress,0)+task_start-1&gt;=I$5)</formula>
    </cfRule>
    <cfRule type="expression" dxfId="2" priority="5" stopIfTrue="1">
      <formula>AND(task_end&gt;=I$5,task_start&lt;J$5)</formula>
    </cfRule>
  </conditionalFormatting>
  <conditionalFormatting sqref="I42:BL42">
    <cfRule type="expression" dxfId="1" priority="8">
      <formula>AND(task_start&lt;=I$5,ROUNDDOWN((task_end-task_start+1)*task_progress,0)+task_start-1&gt;=I$5)</formula>
    </cfRule>
    <cfRule type="expression" dxfId="0" priority="9" stopIfTrue="1">
      <formula>AND(task_end&gt;=I$5,task_start&lt;J$5)</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A24"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A25"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A26" xr:uid="{4F48FC41-E335-47F1-87AA-3333A52AD81C}"/>
    <dataValidation allowBlank="1" showInputMessage="1" showErrorMessage="1" prompt="Phase 3's sample block starts in cell B20." sqref="A16 A32" xr:uid="{956902D1-D3B5-416D-BB69-9362D193BC0A}"/>
    <dataValidation allowBlank="1" showInputMessage="1" showErrorMessage="1" prompt="Phase 4's sample block starts in cell B26." sqref="A22 A41"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4" customWidth="1"/>
    <col min="2" max="16384" width="9" style="1"/>
  </cols>
  <sheetData>
    <row r="1" spans="1:2" ht="46.5" customHeight="1" x14ac:dyDescent="0.15"/>
    <row r="2" spans="1:2" s="6" customFormat="1" ht="16" x14ac:dyDescent="0.15">
      <c r="A2" s="80" t="s">
        <v>7</v>
      </c>
      <c r="B2" s="5"/>
    </row>
    <row r="3" spans="1:2" s="8" customFormat="1" ht="27" customHeight="1" x14ac:dyDescent="0.15">
      <c r="A3" s="81"/>
      <c r="B3" s="9"/>
    </row>
    <row r="4" spans="1:2" s="7" customFormat="1" ht="31" x14ac:dyDescent="0.45">
      <c r="A4" s="82" t="s">
        <v>6</v>
      </c>
    </row>
    <row r="5" spans="1:2" ht="74.25" customHeight="1" x14ac:dyDescent="0.15">
      <c r="A5" s="83" t="s">
        <v>14</v>
      </c>
    </row>
    <row r="6" spans="1:2" ht="26.25" customHeight="1" x14ac:dyDescent="0.15">
      <c r="A6" s="82" t="s">
        <v>17</v>
      </c>
    </row>
    <row r="7" spans="1:2" s="4" customFormat="1" ht="205" customHeight="1" x14ac:dyDescent="0.15">
      <c r="A7" s="84" t="s">
        <v>16</v>
      </c>
    </row>
    <row r="8" spans="1:2" s="7" customFormat="1" ht="31" x14ac:dyDescent="0.45">
      <c r="A8" s="82" t="s">
        <v>8</v>
      </c>
    </row>
    <row r="9" spans="1:2" ht="60" x14ac:dyDescent="0.15">
      <c r="A9" s="83" t="s">
        <v>15</v>
      </c>
    </row>
    <row r="10" spans="1:2" s="4" customFormat="1" ht="28" customHeight="1" x14ac:dyDescent="0.15">
      <c r="A10" s="85" t="s">
        <v>13</v>
      </c>
    </row>
    <row r="11" spans="1:2" s="7" customFormat="1" ht="31" x14ac:dyDescent="0.45">
      <c r="A11" s="82" t="s">
        <v>5</v>
      </c>
    </row>
    <row r="12" spans="1:2" ht="30" x14ac:dyDescent="0.15">
      <c r="A12" s="83" t="s">
        <v>12</v>
      </c>
    </row>
    <row r="13" spans="1:2" s="4" customFormat="1" ht="28" customHeight="1" x14ac:dyDescent="0.15">
      <c r="A13" s="85" t="s">
        <v>1</v>
      </c>
    </row>
    <row r="14" spans="1:2" s="7" customFormat="1" ht="31" x14ac:dyDescent="0.45">
      <c r="A14" s="82" t="s">
        <v>9</v>
      </c>
    </row>
    <row r="15" spans="1:2" ht="75" customHeight="1" x14ac:dyDescent="0.15">
      <c r="A15" s="83" t="s">
        <v>10</v>
      </c>
    </row>
    <row r="16" spans="1:2" ht="75" x14ac:dyDescent="0.15">
      <c r="A16" s="83" t="s">
        <v>11</v>
      </c>
    </row>
    <row r="17" spans="1:1" x14ac:dyDescent="0.15">
      <c r="A17" s="86"/>
    </row>
    <row r="18" spans="1:1" x14ac:dyDescent="0.15">
      <c r="A18" s="86"/>
    </row>
    <row r="19" spans="1:1" x14ac:dyDescent="0.15">
      <c r="A19" s="86"/>
    </row>
    <row r="20" spans="1:1" x14ac:dyDescent="0.15">
      <c r="A20" s="86"/>
    </row>
    <row r="21" spans="1:1" x14ac:dyDescent="0.15">
      <c r="A21" s="86"/>
    </row>
    <row r="22" spans="1:1" x14ac:dyDescent="0.15">
      <c r="A22" s="86"/>
    </row>
    <row r="23" spans="1:1" x14ac:dyDescent="0.15">
      <c r="A23" s="86"/>
    </row>
    <row r="24" spans="1:1" x14ac:dyDescent="0.15">
      <c r="A24" s="86"/>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description/>
  <cp:lastModifiedBy>Ditte Bjerrum Gilsfeldt</cp:lastModifiedBy>
  <dcterms:created xsi:type="dcterms:W3CDTF">2022-03-11T22:41:12Z</dcterms:created>
  <dcterms:modified xsi:type="dcterms:W3CDTF">2024-04-24T11:35:48Z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