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DD\EXCELCNV\ae8f0c26-9a3c-495f-900b-6c531e630afc\"/>
    </mc:Choice>
  </mc:AlternateContent>
  <xr:revisionPtr revIDLastSave="0" documentId="8_{7DBB92DD-BC90-470F-86D5-B75C5A723A34}" xr6:coauthVersionLast="47" xr6:coauthVersionMax="47" xr10:uidLastSave="{00000000-0000-0000-0000-000000000000}"/>
  <bookViews>
    <workbookView xWindow="-60" yWindow="-60" windowWidth="15480" windowHeight="11640" firstSheet="2" xr2:uid="{FFA93FB3-97B0-467C-A077-3DF4BC87BA63}"/>
  </bookViews>
  <sheets>
    <sheet name="Revised Data" sheetId="1" r:id="rId1"/>
    <sheet name="PivotTables" sheetId="2" r:id="rId2"/>
    <sheet name="Dashboard" sheetId="3" r:id="rId3"/>
    <sheet name="Summarized Insights" sheetId="4" r:id="rId4"/>
  </sheets>
  <calcPr calcId="191028"/>
  <pivotCaches>
    <pivotCache cacheId="1369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3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I305" i="1"/>
  <c r="H30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<sst xmlns="http://schemas.openxmlformats.org/spreadsheetml/2006/main" count="1282" uniqueCount="55">
  <si>
    <t>Product Name</t>
  </si>
  <si>
    <t>Category</t>
  </si>
  <si>
    <t>City</t>
  </si>
  <si>
    <t>Original Price</t>
  </si>
  <si>
    <t>Current Price</t>
  </si>
  <si>
    <t>Price Hike</t>
  </si>
  <si>
    <t>Discount</t>
  </si>
  <si>
    <t>Orders</t>
  </si>
  <si>
    <t>Total Revenue</t>
  </si>
  <si>
    <t>Sponsored</t>
  </si>
  <si>
    <t>Discounted Orders</t>
  </si>
  <si>
    <t>Britannia Cake</t>
  </si>
  <si>
    <t>Snacks</t>
  </si>
  <si>
    <t>Delhi</t>
  </si>
  <si>
    <t>No</t>
  </si>
  <si>
    <t>Pune</t>
  </si>
  <si>
    <t>Yes</t>
  </si>
  <si>
    <t>Fortune Oil 1L</t>
  </si>
  <si>
    <t>Grocery</t>
  </si>
  <si>
    <t>Hyderabad</t>
  </si>
  <si>
    <t>Pepsi 500ml</t>
  </si>
  <si>
    <t>Beverages</t>
  </si>
  <si>
    <t>Aashirvaad Atta</t>
  </si>
  <si>
    <t>Chennai</t>
  </si>
  <si>
    <t>Amul Milk 500ml</t>
  </si>
  <si>
    <t>Dairy</t>
  </si>
  <si>
    <t>Bangalore</t>
  </si>
  <si>
    <t>Mumbai</t>
  </si>
  <si>
    <t>Maggi Noodles</t>
  </si>
  <si>
    <t>Instant Food</t>
  </si>
  <si>
    <t>Oreo Biscuits</t>
  </si>
  <si>
    <t>Coca Cola 1L</t>
  </si>
  <si>
    <t>Parle-G</t>
  </si>
  <si>
    <t>Nestle Munch</t>
  </si>
  <si>
    <t>Confectionery</t>
  </si>
  <si>
    <t>Number of Discounted Orders</t>
  </si>
  <si>
    <t>Total Orders</t>
  </si>
  <si>
    <t>Average Order Value</t>
  </si>
  <si>
    <t>Sum of Total Revenue</t>
  </si>
  <si>
    <t>Grand Total</t>
  </si>
  <si>
    <t>Sum of Orders</t>
  </si>
  <si>
    <t>Sum of Discount</t>
  </si>
  <si>
    <t>Count of Product Name</t>
  </si>
  <si>
    <t>Count of Orders</t>
  </si>
  <si>
    <t xml:space="preserve">Product &amp; Pricing Insights – Zepto Sales Analysis
</t>
  </si>
  <si>
    <t>Total Number of Orders</t>
  </si>
  <si>
    <t>₹ 57,83,351</t>
  </si>
  <si>
    <t>₹ 114.64</t>
  </si>
  <si>
    <t>% of Discounted Orders</t>
  </si>
  <si>
    <t>Zepto Sales Insights</t>
  </si>
  <si>
    <r>
      <rPr>
        <b/>
        <sz val="11"/>
        <color rgb="FFFFFFFF"/>
        <rFont val="Calibri"/>
        <scheme val="minor"/>
      </rPr>
      <t xml:space="preserve">1. </t>
    </r>
    <r>
      <rPr>
        <b/>
        <u/>
        <sz val="11"/>
        <color rgb="FFFFFFFF"/>
        <rFont val="Calibri"/>
        <scheme val="minor"/>
      </rPr>
      <t xml:space="preserve">📊 Top-Selling Categories by City
</t>
    </r>
    <r>
      <rPr>
        <sz val="11"/>
        <color rgb="FFFFFFFF"/>
        <rFont val="Calibri"/>
        <scheme val="minor"/>
      </rPr>
      <t xml:space="preserve">• </t>
    </r>
    <r>
      <rPr>
        <b/>
        <sz val="11"/>
        <color rgb="FFFFFFFF"/>
        <rFont val="Calibri"/>
        <scheme val="minor"/>
      </rPr>
      <t>Snacks</t>
    </r>
    <r>
      <rPr>
        <sz val="11"/>
        <color rgb="FFFFFFFF"/>
        <rFont val="Calibri"/>
        <scheme val="minor"/>
      </rPr>
      <t xml:space="preserve"> lead sales in </t>
    </r>
    <r>
      <rPr>
        <b/>
        <sz val="11"/>
        <color rgb="FFFFFFFF"/>
        <rFont val="Calibri"/>
        <scheme val="minor"/>
      </rPr>
      <t>Bangalore</t>
    </r>
    <r>
      <rPr>
        <sz val="11"/>
        <color rgb="FFFFFFFF"/>
        <rFont val="Calibri"/>
        <scheme val="minor"/>
      </rPr>
      <t xml:space="preserve">, </t>
    </r>
    <r>
      <rPr>
        <b/>
        <sz val="11"/>
        <color rgb="FFFFFFFF"/>
        <rFont val="Calibri"/>
        <scheme val="minor"/>
      </rPr>
      <t>Chennai</t>
    </r>
    <r>
      <rPr>
        <sz val="11"/>
        <color rgb="FFFFFFFF"/>
        <rFont val="Calibri"/>
        <scheme val="minor"/>
      </rPr>
      <t xml:space="preserve">, and </t>
    </r>
    <r>
      <rPr>
        <b/>
        <sz val="11"/>
        <color rgb="FFFFFFFF"/>
        <rFont val="Calibri"/>
        <scheme val="minor"/>
      </rPr>
      <t xml:space="preserve">Delhi
</t>
    </r>
    <r>
      <rPr>
        <sz val="11"/>
        <color rgb="FFFFFFFF"/>
        <rFont val="Calibri"/>
        <scheme val="minor"/>
      </rPr>
      <t xml:space="preserve">• </t>
    </r>
    <r>
      <rPr>
        <b/>
        <sz val="11"/>
        <color rgb="FFFFFFFF"/>
        <rFont val="Calibri"/>
        <scheme val="minor"/>
      </rPr>
      <t>Grocery</t>
    </r>
    <r>
      <rPr>
        <sz val="11"/>
        <color rgb="FFFFFFFF"/>
        <rFont val="Calibri"/>
        <scheme val="minor"/>
      </rPr>
      <t xml:space="preserve"> dominates in </t>
    </r>
    <r>
      <rPr>
        <b/>
        <sz val="11"/>
        <color rgb="FFFFFFFF"/>
        <rFont val="Calibri"/>
        <scheme val="minor"/>
      </rPr>
      <t>Hyderabad</t>
    </r>
    <r>
      <rPr>
        <sz val="11"/>
        <color rgb="FFFFFFFF"/>
        <rFont val="Calibri"/>
        <scheme val="minor"/>
      </rPr>
      <t xml:space="preserve"> and </t>
    </r>
    <r>
      <rPr>
        <b/>
        <sz val="11"/>
        <color rgb="FFFFFFFF"/>
        <rFont val="Calibri"/>
        <scheme val="minor"/>
      </rPr>
      <t xml:space="preserve">Pune
</t>
    </r>
    <r>
      <rPr>
        <sz val="11"/>
        <color rgb="FFFFFFFF"/>
        <rFont val="Calibri"/>
        <scheme val="minor"/>
      </rPr>
      <t>• </t>
    </r>
    <r>
      <rPr>
        <b/>
        <sz val="11"/>
        <color rgb="FFFFFFFF"/>
        <rFont val="Calibri"/>
        <scheme val="minor"/>
      </rPr>
      <t>Beverages</t>
    </r>
    <r>
      <rPr>
        <sz val="11"/>
        <color rgb="FFFFFFFF"/>
        <rFont val="Calibri"/>
        <scheme val="minor"/>
      </rPr>
      <t xml:space="preserve"> are the top category in </t>
    </r>
    <r>
      <rPr>
        <b/>
        <sz val="11"/>
        <color rgb="FFFFFFFF"/>
        <rFont val="Calibri"/>
        <scheme val="minor"/>
      </rPr>
      <t xml:space="preserve">Mumbai
</t>
    </r>
    <r>
      <rPr>
        <sz val="11"/>
        <color rgb="FFFFFFFF"/>
        <rFont val="Calibri"/>
        <scheme val="minor"/>
      </rPr>
      <t xml:space="preserve">✅ </t>
    </r>
    <r>
      <rPr>
        <b/>
        <sz val="11"/>
        <color rgb="FFFFFFFF"/>
        <rFont val="Calibri"/>
        <scheme val="minor"/>
      </rPr>
      <t>Recommendation</t>
    </r>
    <r>
      <rPr>
        <sz val="11"/>
        <color rgb="FFFFFFFF"/>
        <rFont val="Calibri"/>
        <scheme val="minor"/>
      </rPr>
      <t xml:space="preserve">: Tailor city-specific promotions around these top-performing categories.
</t>
    </r>
  </si>
  <si>
    <r>
      <rPr>
        <sz val="11"/>
        <color rgb="FFFFFFFF"/>
        <rFont val="Calibri"/>
        <scheme val="minor"/>
      </rPr>
      <t>2.</t>
    </r>
    <r>
      <rPr>
        <b/>
        <u/>
        <sz val="11"/>
        <color rgb="FFFFFFFF"/>
        <rFont val="Calibri"/>
        <scheme val="minor"/>
      </rPr>
      <t xml:space="preserve"> 🧾 Discount Distribution by Category
</t>
    </r>
    <r>
      <rPr>
        <sz val="11"/>
        <color rgb="FFFFFFFF"/>
        <rFont val="Calibri"/>
        <scheme val="minor"/>
      </rPr>
      <t xml:space="preserve">• </t>
    </r>
    <r>
      <rPr>
        <b/>
        <sz val="11"/>
        <color rgb="FFFFFFFF"/>
        <rFont val="Calibri"/>
        <scheme val="minor"/>
      </rPr>
      <t>Snacks</t>
    </r>
    <r>
      <rPr>
        <sz val="11"/>
        <color rgb="FFFFFFFF"/>
        <rFont val="Calibri"/>
        <scheme val="minor"/>
      </rPr>
      <t xml:space="preserve"> (27%) and </t>
    </r>
    <r>
      <rPr>
        <b/>
        <sz val="11"/>
        <color rgb="FFFFFFFF"/>
        <rFont val="Calibri"/>
        <scheme val="minor"/>
      </rPr>
      <t>Beverages</t>
    </r>
    <r>
      <rPr>
        <sz val="11"/>
        <color rgb="FFFFFFFF"/>
        <rFont val="Calibri"/>
        <scheme val="minor"/>
      </rPr>
      <t xml:space="preserve"> (20%) receive the highest average discounts
• </t>
    </r>
    <r>
      <rPr>
        <b/>
        <sz val="11"/>
        <color rgb="FFFFFFFF"/>
        <rFont val="Calibri"/>
        <scheme val="minor"/>
      </rPr>
      <t>Dairy</t>
    </r>
    <r>
      <rPr>
        <sz val="11"/>
        <color rgb="FFFFFFFF"/>
        <rFont val="Calibri"/>
        <scheme val="minor"/>
      </rPr>
      <t xml:space="preserve"> has the lowest average discount, </t>
    </r>
    <r>
      <rPr>
        <b/>
        <sz val="11"/>
        <color rgb="FFFFFFFF"/>
        <rFont val="Calibri"/>
        <scheme val="minor"/>
      </rPr>
      <t>61%</t>
    </r>
    <r>
      <rPr>
        <sz val="11"/>
        <color rgb="FFFFFFFF"/>
        <rFont val="Calibri"/>
        <scheme val="minor"/>
      </rPr>
      <t xml:space="preserve"> less than </t>
    </r>
    <r>
      <rPr>
        <b/>
        <sz val="11"/>
        <color rgb="FFFFFFFF"/>
        <rFont val="Calibri"/>
        <scheme val="minor"/>
      </rPr>
      <t xml:space="preserve">Snacks
</t>
    </r>
    <r>
      <rPr>
        <sz val="11"/>
        <color rgb="FFFFFFFF"/>
        <rFont val="Calibri"/>
        <scheme val="minor"/>
      </rPr>
      <t xml:space="preserve">✅ </t>
    </r>
    <r>
      <rPr>
        <b/>
        <sz val="11"/>
        <color rgb="FFFFFFFF"/>
        <rFont val="Calibri"/>
        <scheme val="minor"/>
      </rPr>
      <t>Recommendation</t>
    </r>
    <r>
      <rPr>
        <sz val="11"/>
        <color rgb="FFFFFFFF"/>
        <rFont val="Calibri"/>
        <scheme val="minor"/>
      </rPr>
      <t>: Consider increasing discounts on underperforming categories like Dairy to boost engagement</t>
    </r>
  </si>
  <si>
    <r>
      <rPr>
        <sz val="11"/>
        <color rgb="FFFFFFFF"/>
        <rFont val="Calibri"/>
        <scheme val="minor"/>
      </rPr>
      <t xml:space="preserve">3. </t>
    </r>
    <r>
      <rPr>
        <b/>
        <u/>
        <sz val="11"/>
        <color rgb="FFFFFFFF"/>
        <rFont val="Calibri"/>
        <scheme val="minor"/>
      </rPr>
      <t xml:space="preserve">💰 Snacks and Beverages Drive Over Half the Revenue
</t>
    </r>
    <r>
      <rPr>
        <sz val="11"/>
        <color rgb="FFFFFFFF"/>
        <rFont val="Calibri"/>
        <scheme val="minor"/>
      </rPr>
      <t xml:space="preserve">• Together, they account for </t>
    </r>
    <r>
      <rPr>
        <b/>
        <sz val="11"/>
        <color rgb="FFFFFFFF"/>
        <rFont val="Calibri"/>
        <scheme val="minor"/>
      </rPr>
      <t xml:space="preserve">51% of total revenue
</t>
    </r>
    <r>
      <rPr>
        <sz val="11"/>
        <color rgb="FFFFFFFF"/>
        <rFont val="Calibri"/>
        <scheme val="minor"/>
      </rPr>
      <t xml:space="preserve">• Shows </t>
    </r>
    <r>
      <rPr>
        <b/>
        <sz val="11"/>
        <color rgb="FFFFFFFF"/>
        <rFont val="Calibri"/>
        <scheme val="minor"/>
      </rPr>
      <t xml:space="preserve">strong correlation between discounts and sales performance
</t>
    </r>
    <r>
      <rPr>
        <sz val="11"/>
        <color rgb="FFFFFFFF"/>
        <rFont val="Calibri"/>
        <scheme val="minor"/>
      </rPr>
      <t xml:space="preserve">✅ </t>
    </r>
    <r>
      <rPr>
        <b/>
        <sz val="11"/>
        <color rgb="FFFFFFFF"/>
        <rFont val="Calibri"/>
        <scheme val="minor"/>
      </rPr>
      <t>Recommendation</t>
    </r>
    <r>
      <rPr>
        <sz val="11"/>
        <color rgb="FFFFFFFF"/>
        <rFont val="Calibri"/>
        <scheme val="minor"/>
      </rPr>
      <t>: Continue investing in these categories through bundled offers or featured placements</t>
    </r>
  </si>
  <si>
    <r>
      <rPr>
        <sz val="11"/>
        <color rgb="FFFFFFFF"/>
        <rFont val="Calibri"/>
        <scheme val="minor"/>
      </rPr>
      <t>4.</t>
    </r>
    <r>
      <rPr>
        <b/>
        <u/>
        <sz val="11"/>
        <color rgb="FFFFFFFF"/>
        <rFont val="Calibri"/>
        <scheme val="minor"/>
      </rPr>
      <t xml:space="preserve"> 🚚 Highest Order Volume by City
</t>
    </r>
    <r>
      <rPr>
        <sz val="11"/>
        <color rgb="FFFFFFFF"/>
        <rFont val="Calibri"/>
        <scheme val="minor"/>
      </rPr>
      <t xml:space="preserve">• </t>
    </r>
    <r>
      <rPr>
        <b/>
        <sz val="11"/>
        <color rgb="FFFFFFFF"/>
        <rFont val="Calibri"/>
        <scheme val="minor"/>
      </rPr>
      <t>Hyderabad</t>
    </r>
    <r>
      <rPr>
        <sz val="11"/>
        <color rgb="FFFFFFFF"/>
        <rFont val="Calibri"/>
        <scheme val="minor"/>
      </rPr>
      <t xml:space="preserve"> tops the list, followed by </t>
    </r>
    <r>
      <rPr>
        <b/>
        <sz val="11"/>
        <color rgb="FFFFFFFF"/>
        <rFont val="Calibri"/>
        <scheme val="minor"/>
      </rPr>
      <t>Pune</t>
    </r>
    <r>
      <rPr>
        <sz val="11"/>
        <color rgb="FFFFFFFF"/>
        <rFont val="Calibri"/>
        <scheme val="minor"/>
      </rPr>
      <t xml:space="preserve"> and </t>
    </r>
    <r>
      <rPr>
        <b/>
        <sz val="11"/>
        <color rgb="FFFFFFFF"/>
        <rFont val="Calibri"/>
        <scheme val="minor"/>
      </rPr>
      <t xml:space="preserve">Bangalore
</t>
    </r>
    <r>
      <rPr>
        <sz val="11"/>
        <color rgb="FFFFFFFF"/>
        <rFont val="Calibri"/>
        <scheme val="minor"/>
      </rPr>
      <t xml:space="preserve">• Indicates high user activity and demand
✅ </t>
    </r>
    <r>
      <rPr>
        <b/>
        <sz val="11"/>
        <color rgb="FFFFFFFF"/>
        <rFont val="Calibri"/>
        <scheme val="minor"/>
      </rPr>
      <t>Recommendation</t>
    </r>
    <r>
      <rPr>
        <sz val="11"/>
        <color rgb="FFFFFFFF"/>
        <rFont val="Calibri"/>
        <scheme val="minor"/>
      </rPr>
      <t>: Prioritize delivery infrastructure and promotions in these cities</t>
    </r>
  </si>
  <si>
    <r>
      <rPr>
        <sz val="11"/>
        <color rgb="FFFFFFFF"/>
        <rFont val="Calibri"/>
        <scheme val="minor"/>
      </rPr>
      <t xml:space="preserve">5. </t>
    </r>
    <r>
      <rPr>
        <b/>
        <u/>
        <sz val="11"/>
        <color rgb="FFFFFFFF"/>
        <rFont val="Calibri"/>
        <scheme val="minor"/>
      </rPr>
      <t xml:space="preserve">🥨 Delhi Leads in Snack Orders by a Wide Margin
</t>
    </r>
    <r>
      <rPr>
        <sz val="11"/>
        <color rgb="FFFFFFFF"/>
        <rFont val="Calibri"/>
        <scheme val="minor"/>
      </rPr>
      <t xml:space="preserve">• </t>
    </r>
    <r>
      <rPr>
        <b/>
        <sz val="11"/>
        <color rgb="FFFFFFFF"/>
        <rFont val="Calibri"/>
        <scheme val="minor"/>
      </rPr>
      <t>54.3%</t>
    </r>
    <r>
      <rPr>
        <sz val="11"/>
        <color rgb="FFFFFFFF"/>
        <rFont val="Calibri"/>
        <scheme val="minor"/>
      </rPr>
      <t xml:space="preserve"> of all </t>
    </r>
    <r>
      <rPr>
        <b/>
        <sz val="11"/>
        <color rgb="FFFFFFFF"/>
        <rFont val="Calibri"/>
        <scheme val="minor"/>
      </rPr>
      <t>Delhi</t>
    </r>
    <r>
      <rPr>
        <sz val="11"/>
        <color rgb="FFFFFFFF"/>
        <rFont val="Calibri"/>
        <scheme val="minor"/>
      </rPr>
      <t xml:space="preserve"> orders are for </t>
    </r>
    <r>
      <rPr>
        <b/>
        <sz val="11"/>
        <color rgb="FFFFFFFF"/>
        <rFont val="Calibri"/>
        <scheme val="minor"/>
      </rPr>
      <t xml:space="preserve">Snacks
</t>
    </r>
    <r>
      <rPr>
        <sz val="11"/>
        <color rgb="FFFFFFFF"/>
        <rFont val="Calibri"/>
        <scheme val="minor"/>
      </rPr>
      <t xml:space="preserve">• That’s </t>
    </r>
    <r>
      <rPr>
        <b/>
        <sz val="11"/>
        <color rgb="FFFFFFFF"/>
        <rFont val="Calibri"/>
        <scheme val="minor"/>
      </rPr>
      <t>29.3%</t>
    </r>
    <r>
      <rPr>
        <sz val="11"/>
        <color rgb="FFFFFFFF"/>
        <rFont val="Calibri"/>
        <scheme val="minor"/>
      </rPr>
      <t xml:space="preserve"> more than the next city, </t>
    </r>
    <r>
      <rPr>
        <b/>
        <sz val="11"/>
        <color rgb="FFFFFFFF"/>
        <rFont val="Calibri"/>
        <scheme val="minor"/>
      </rPr>
      <t xml:space="preserve">Chennai
</t>
    </r>
    <r>
      <rPr>
        <sz val="11"/>
        <color rgb="FFFFFFFF"/>
        <rFont val="Calibri"/>
        <scheme val="minor"/>
      </rPr>
      <t xml:space="preserve">✅ </t>
    </r>
    <r>
      <rPr>
        <b/>
        <sz val="11"/>
        <color rgb="FFFFFFFF"/>
        <rFont val="Calibri"/>
        <scheme val="minor"/>
      </rPr>
      <t>Recommendation</t>
    </r>
    <r>
      <rPr>
        <sz val="11"/>
        <color rgb="FFFFFFFF"/>
        <rFont val="Calibri"/>
        <scheme val="minor"/>
      </rPr>
      <t xml:space="preserve">: Explore launching exclusive snack campaigns or limited-time offers in Delhi
</t>
    </r>
    <r>
      <rPr>
        <sz val="11"/>
        <color rgb="FF000000"/>
        <rFont val="Calibri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</si>
</sst>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</font>
    <font>
      <sz val="28"/>
      <color rgb="FFFFFFFF"/>
      <name val="Calibri"/>
      <scheme val="minor"/>
    </font>
    <font>
      <sz val="28"/>
      <color theme="1"/>
      <name val="Calibri"/>
      <family val="2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b/>
      <sz val="11"/>
      <color rgb="FFFFFFFF"/>
      <name val="Calibri"/>
      <scheme val="minor"/>
    </font>
    <font>
      <b/>
      <u/>
      <sz val="11"/>
      <color rgb="FFFFFFFF"/>
      <name val="Calibri"/>
      <scheme val="minor"/>
    </font>
    <font>
      <b/>
      <sz val="14"/>
      <color rgb="FFFFFFFF"/>
      <name val="Calibri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3"/>
      <color rgb="FFE8E8E8"/>
      <name val="Google Sans"/>
      <charset val="1"/>
    </font>
    <font>
      <b/>
      <sz val="24"/>
      <color rgb="FFFFFFFF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8048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57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8">
    <xf numFmtId="0" fontId="0" fillId="0" borderId="0" xfId="0"/>
    <xf numFmtId="0" fontId="17" fillId="0" borderId="0" xfId="0" applyFont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/>
    <xf numFmtId="0" fontId="0" fillId="35" borderId="0" xfId="0" applyFill="1" applyAlignment="1">
      <alignment vertical="top"/>
    </xf>
    <xf numFmtId="0" fontId="0" fillId="35" borderId="0" xfId="0" applyFill="1"/>
    <xf numFmtId="0" fontId="0" fillId="35" borderId="0" xfId="0" applyFill="1" applyAlignment="1"/>
    <xf numFmtId="0" fontId="30" fillId="0" borderId="0" xfId="0" applyFo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28" fillId="33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/>
    </xf>
    <xf numFmtId="0" fontId="31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2" fillId="36" borderId="0" xfId="0" applyFont="1" applyFill="1" applyAlignment="1">
      <alignment horizontal="left" vertical="top" wrapText="1"/>
    </xf>
    <xf numFmtId="0" fontId="18" fillId="36" borderId="0" xfId="0" applyFont="1" applyFill="1" applyAlignment="1">
      <alignment horizontal="left" vertical="top"/>
    </xf>
    <xf numFmtId="0" fontId="0" fillId="36" borderId="0" xfId="0" applyFill="1" applyAlignment="1">
      <alignment horizontal="left" vertical="top"/>
    </xf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0" fontId="28" fillId="33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579C"/>
      <color rgb="FF8048AB"/>
      <color rgb="FF461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F-45C6-B0AA-5806D218E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F-45C6-B0AA-5806D218E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F-45C6-B0AA-5806D218EA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F-45C6-B0AA-5806D218EA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F-45C6-B0AA-5806D218EA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CF-45C6-B0AA-5806D218EA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PivotTables!$A$2:$A$8</c:f>
              <c:strCache>
                <c:ptCount val="6"/>
                <c:pt idx="0">
                  <c:v>Beverages</c:v>
                </c:pt>
                <c:pt idx="1">
                  <c:v>Confectionery</c:v>
                </c:pt>
                <c:pt idx="2">
                  <c:v>Dairy</c:v>
                </c:pt>
                <c:pt idx="3">
                  <c:v>Grocery</c:v>
                </c:pt>
                <c:pt idx="4">
                  <c:v>Instant Food</c:v>
                </c:pt>
                <c:pt idx="5">
                  <c:v>Snacks</c:v>
                </c:pt>
              </c:strCache>
            </c:strRef>
          </c:cat>
          <c:val>
            <c:numRef>
              <c:f>PivotTables!$B$2:$B$8</c:f>
              <c:numCache>
                <c:formatCode>General</c:formatCode>
                <c:ptCount val="6"/>
                <c:pt idx="0">
                  <c:v>1227002</c:v>
                </c:pt>
                <c:pt idx="1">
                  <c:v>647424</c:v>
                </c:pt>
                <c:pt idx="2">
                  <c:v>579648</c:v>
                </c:pt>
                <c:pt idx="3">
                  <c:v>955353</c:v>
                </c:pt>
                <c:pt idx="4">
                  <c:v>661477</c:v>
                </c:pt>
                <c:pt idx="5">
                  <c:v>1712447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F-4E26-A3EF-85E6851E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Top-Selling Product Categories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Beverages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PivotTables!$B$69:$B$75</c:f>
              <c:numCache>
                <c:formatCode>General</c:formatCode>
                <c:ptCount val="6"/>
                <c:pt idx="0">
                  <c:v>1601</c:v>
                </c:pt>
                <c:pt idx="1">
                  <c:v>1335</c:v>
                </c:pt>
                <c:pt idx="2">
                  <c:v>1664</c:v>
                </c:pt>
                <c:pt idx="3">
                  <c:v>2141</c:v>
                </c:pt>
                <c:pt idx="4">
                  <c:v>2130</c:v>
                </c:pt>
                <c:pt idx="5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D-4EAA-AC3D-7C990A6CDABB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Confectionery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PivotTables!$C$69:$C$75</c:f>
              <c:numCache>
                <c:formatCode>General</c:formatCode>
                <c:ptCount val="6"/>
                <c:pt idx="0">
                  <c:v>862</c:v>
                </c:pt>
                <c:pt idx="1">
                  <c:v>375</c:v>
                </c:pt>
                <c:pt idx="2">
                  <c:v>306</c:v>
                </c:pt>
                <c:pt idx="3">
                  <c:v>1613</c:v>
                </c:pt>
                <c:pt idx="4">
                  <c:v>1194</c:v>
                </c:pt>
                <c:pt idx="5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D-4EAA-AC3D-7C990A6CDABB}"/>
            </c:ext>
          </c:extLst>
        </c:ser>
        <c:ser>
          <c:idx val="2"/>
          <c:order val="2"/>
          <c:tx>
            <c:strRef>
              <c:f>PivotTables!$D$67:$D$68</c:f>
              <c:strCache>
                <c:ptCount val="1"/>
                <c:pt idx="0">
                  <c:v>Dairy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PivotTables!$D$69:$D$75</c:f>
              <c:numCache>
                <c:formatCode>General</c:formatCode>
                <c:ptCount val="6"/>
                <c:pt idx="0">
                  <c:v>609</c:v>
                </c:pt>
                <c:pt idx="1">
                  <c:v>897</c:v>
                </c:pt>
                <c:pt idx="2">
                  <c:v>648</c:v>
                </c:pt>
                <c:pt idx="3">
                  <c:v>815</c:v>
                </c:pt>
                <c:pt idx="4">
                  <c:v>975</c:v>
                </c:pt>
                <c:pt idx="5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D-4EAA-AC3D-7C990A6CDABB}"/>
            </c:ext>
          </c:extLst>
        </c:ser>
        <c:ser>
          <c:idx val="3"/>
          <c:order val="3"/>
          <c:tx>
            <c:strRef>
              <c:f>PivotTables!$E$67:$E$68</c:f>
              <c:strCache>
                <c:ptCount val="1"/>
                <c:pt idx="0">
                  <c:v>Grocery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PivotTables!$E$69:$E$75</c:f>
              <c:numCache>
                <c:formatCode>General</c:formatCode>
                <c:ptCount val="6"/>
                <c:pt idx="0">
                  <c:v>1745</c:v>
                </c:pt>
                <c:pt idx="1">
                  <c:v>983</c:v>
                </c:pt>
                <c:pt idx="2">
                  <c:v>1231</c:v>
                </c:pt>
                <c:pt idx="3">
                  <c:v>2337</c:v>
                </c:pt>
                <c:pt idx="4">
                  <c:v>710</c:v>
                </c:pt>
                <c:pt idx="5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D-4EAA-AC3D-7C990A6CDABB}"/>
            </c:ext>
          </c:extLst>
        </c:ser>
        <c:ser>
          <c:idx val="4"/>
          <c:order val="4"/>
          <c:tx>
            <c:strRef>
              <c:f>PivotTables!$F$67:$F$68</c:f>
              <c:strCache>
                <c:ptCount val="1"/>
                <c:pt idx="0">
                  <c:v>Instant Food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PivotTables!$F$69:$F$75</c:f>
              <c:numCache>
                <c:formatCode>General</c:formatCode>
                <c:ptCount val="6"/>
                <c:pt idx="0">
                  <c:v>1066</c:v>
                </c:pt>
                <c:pt idx="1">
                  <c:v>756</c:v>
                </c:pt>
                <c:pt idx="2">
                  <c:v>381</c:v>
                </c:pt>
                <c:pt idx="3">
                  <c:v>1338</c:v>
                </c:pt>
                <c:pt idx="4">
                  <c:v>866</c:v>
                </c:pt>
                <c:pt idx="5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D-4EAA-AC3D-7C990A6CDABB}"/>
            </c:ext>
          </c:extLst>
        </c:ser>
        <c:ser>
          <c:idx val="5"/>
          <c:order val="5"/>
          <c:tx>
            <c:strRef>
              <c:f>PivotTables!$G$67:$G$68</c:f>
              <c:strCache>
                <c:ptCount val="1"/>
                <c:pt idx="0">
                  <c:v>Snacks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PivotTables!$G$69:$G$75</c:f>
              <c:numCache>
                <c:formatCode>General</c:formatCode>
                <c:ptCount val="6"/>
                <c:pt idx="0">
                  <c:v>2600</c:v>
                </c:pt>
                <c:pt idx="1">
                  <c:v>2508</c:v>
                </c:pt>
                <c:pt idx="2">
                  <c:v>3549</c:v>
                </c:pt>
                <c:pt idx="3">
                  <c:v>1888</c:v>
                </c:pt>
                <c:pt idx="4">
                  <c:v>1685</c:v>
                </c:pt>
                <c:pt idx="5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D-4EAA-AC3D-7C990A6C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63880"/>
        <c:axId val="2090251784"/>
      </c:lineChart>
      <c:catAx>
        <c:axId val="202446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51784"/>
        <c:crosses val="autoZero"/>
        <c:auto val="1"/>
        <c:lblAlgn val="ctr"/>
        <c:lblOffset val="100"/>
        <c:noMultiLvlLbl val="0"/>
      </c:catAx>
      <c:valAx>
        <c:axId val="20902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PivotTables!$A$20:$A$26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PivotTables!$B$20:$B$26</c:f>
              <c:numCache>
                <c:formatCode>General</c:formatCode>
                <c:ptCount val="6"/>
                <c:pt idx="0">
                  <c:v>8483</c:v>
                </c:pt>
                <c:pt idx="1">
                  <c:v>6854</c:v>
                </c:pt>
                <c:pt idx="2">
                  <c:v>7779</c:v>
                </c:pt>
                <c:pt idx="3">
                  <c:v>10132</c:v>
                </c:pt>
                <c:pt idx="4">
                  <c:v>7560</c:v>
                </c:pt>
                <c:pt idx="5">
                  <c:v>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E-4AF2-AEB6-EF5147CB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353735"/>
        <c:axId val="609355783"/>
      </c:barChart>
      <c:valAx>
        <c:axId val="6093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3735"/>
        <c:crosses val="autoZero"/>
        <c:crossBetween val="between"/>
      </c:valAx>
      <c:catAx>
        <c:axId val="609353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5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Discounted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PivotTables!$A$36:$A$42</c:f>
              <c:strCache>
                <c:ptCount val="6"/>
                <c:pt idx="0">
                  <c:v>Beverages</c:v>
                </c:pt>
                <c:pt idx="1">
                  <c:v>Confectionery</c:v>
                </c:pt>
                <c:pt idx="2">
                  <c:v>Dairy</c:v>
                </c:pt>
                <c:pt idx="3">
                  <c:v>Grocery</c:v>
                </c:pt>
                <c:pt idx="4">
                  <c:v>Instant Food</c:v>
                </c:pt>
                <c:pt idx="5">
                  <c:v>Snacks</c:v>
                </c:pt>
              </c:strCache>
            </c:strRef>
          </c:cat>
          <c:val>
            <c:numRef>
              <c:f>PivotTables!$B$36:$B$42</c:f>
              <c:numCache>
                <c:formatCode>0.00%</c:formatCode>
                <c:ptCount val="6"/>
                <c:pt idx="0">
                  <c:v>0.20677966101694914</c:v>
                </c:pt>
                <c:pt idx="1">
                  <c:v>0.12203389830508475</c:v>
                </c:pt>
                <c:pt idx="2">
                  <c:v>0.10508474576271186</c:v>
                </c:pt>
                <c:pt idx="3">
                  <c:v>0.18305084745762712</c:v>
                </c:pt>
                <c:pt idx="4">
                  <c:v>0.11186440677966102</c:v>
                </c:pt>
                <c:pt idx="5">
                  <c:v>0.2711864406779661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B-4C69-B8CB-3B57852C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57511"/>
        <c:axId val="1327964167"/>
      </c:barChart>
      <c:catAx>
        <c:axId val="1327957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64167"/>
        <c:crosses val="autoZero"/>
        <c:auto val="1"/>
        <c:lblAlgn val="ctr"/>
        <c:lblOffset val="100"/>
        <c:noMultiLvlLbl val="0"/>
      </c:catAx>
      <c:valAx>
        <c:axId val="132796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7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price is higher than Orignal?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8-4D07-B20C-F628FAFD4A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8-4D07-B20C-F628FAFD4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PivotTables!$A$52:$A$54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PivotTables!$B$52:$B$54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1-4F2C-9F83-7943D27C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Top-Selling Product Categories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Beverages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PivotTables!$B$69:$B$75</c:f>
              <c:numCache>
                <c:formatCode>General</c:formatCode>
                <c:ptCount val="6"/>
                <c:pt idx="0">
                  <c:v>1601</c:v>
                </c:pt>
                <c:pt idx="1">
                  <c:v>1335</c:v>
                </c:pt>
                <c:pt idx="2">
                  <c:v>1664</c:v>
                </c:pt>
                <c:pt idx="3">
                  <c:v>2141</c:v>
                </c:pt>
                <c:pt idx="4">
                  <c:v>2130</c:v>
                </c:pt>
                <c:pt idx="5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3D0-B4A6-9279B3D8E1E6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Confectionery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PivotTables!$C$69:$C$75</c:f>
              <c:numCache>
                <c:formatCode>General</c:formatCode>
                <c:ptCount val="6"/>
                <c:pt idx="0">
                  <c:v>862</c:v>
                </c:pt>
                <c:pt idx="1">
                  <c:v>375</c:v>
                </c:pt>
                <c:pt idx="2">
                  <c:v>306</c:v>
                </c:pt>
                <c:pt idx="3">
                  <c:v>1613</c:v>
                </c:pt>
                <c:pt idx="4">
                  <c:v>1194</c:v>
                </c:pt>
                <c:pt idx="5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3D0-B4A6-9279B3D8E1E6}"/>
            </c:ext>
          </c:extLst>
        </c:ser>
        <c:ser>
          <c:idx val="2"/>
          <c:order val="2"/>
          <c:tx>
            <c:strRef>
              <c:f>PivotTables!$D$67:$D$68</c:f>
              <c:strCache>
                <c:ptCount val="1"/>
                <c:pt idx="0">
                  <c:v>Dairy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PivotTables!$D$69:$D$75</c:f>
              <c:numCache>
                <c:formatCode>General</c:formatCode>
                <c:ptCount val="6"/>
                <c:pt idx="0">
                  <c:v>609</c:v>
                </c:pt>
                <c:pt idx="1">
                  <c:v>897</c:v>
                </c:pt>
                <c:pt idx="2">
                  <c:v>648</c:v>
                </c:pt>
                <c:pt idx="3">
                  <c:v>815</c:v>
                </c:pt>
                <c:pt idx="4">
                  <c:v>975</c:v>
                </c:pt>
                <c:pt idx="5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67-43D0-B4A6-9279B3D8E1E6}"/>
            </c:ext>
          </c:extLst>
        </c:ser>
        <c:ser>
          <c:idx val="3"/>
          <c:order val="3"/>
          <c:tx>
            <c:strRef>
              <c:f>PivotTables!$E$67:$E$68</c:f>
              <c:strCache>
                <c:ptCount val="1"/>
                <c:pt idx="0">
                  <c:v>Grocery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PivotTables!$E$69:$E$75</c:f>
              <c:numCache>
                <c:formatCode>General</c:formatCode>
                <c:ptCount val="6"/>
                <c:pt idx="0">
                  <c:v>1745</c:v>
                </c:pt>
                <c:pt idx="1">
                  <c:v>983</c:v>
                </c:pt>
                <c:pt idx="2">
                  <c:v>1231</c:v>
                </c:pt>
                <c:pt idx="3">
                  <c:v>2337</c:v>
                </c:pt>
                <c:pt idx="4">
                  <c:v>710</c:v>
                </c:pt>
                <c:pt idx="5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67-43D0-B4A6-9279B3D8E1E6}"/>
            </c:ext>
          </c:extLst>
        </c:ser>
        <c:ser>
          <c:idx val="4"/>
          <c:order val="4"/>
          <c:tx>
            <c:strRef>
              <c:f>PivotTables!$F$67:$F$68</c:f>
              <c:strCache>
                <c:ptCount val="1"/>
                <c:pt idx="0">
                  <c:v>Instant Food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PivotTables!$F$69:$F$75</c:f>
              <c:numCache>
                <c:formatCode>General</c:formatCode>
                <c:ptCount val="6"/>
                <c:pt idx="0">
                  <c:v>1066</c:v>
                </c:pt>
                <c:pt idx="1">
                  <c:v>756</c:v>
                </c:pt>
                <c:pt idx="2">
                  <c:v>381</c:v>
                </c:pt>
                <c:pt idx="3">
                  <c:v>1338</c:v>
                </c:pt>
                <c:pt idx="4">
                  <c:v>866</c:v>
                </c:pt>
                <c:pt idx="5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67-43D0-B4A6-9279B3D8E1E6}"/>
            </c:ext>
          </c:extLst>
        </c:ser>
        <c:ser>
          <c:idx val="5"/>
          <c:order val="5"/>
          <c:tx>
            <c:strRef>
              <c:f>PivotTables!$G$67:$G$68</c:f>
              <c:strCache>
                <c:ptCount val="1"/>
                <c:pt idx="0">
                  <c:v>Snacks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cat>
            <c:strRef>
              <c:f>PivotTables!$A$69:$A$75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PivotTables!$G$69:$G$75</c:f>
              <c:numCache>
                <c:formatCode>General</c:formatCode>
                <c:ptCount val="6"/>
                <c:pt idx="0">
                  <c:v>2600</c:v>
                </c:pt>
                <c:pt idx="1">
                  <c:v>2508</c:v>
                </c:pt>
                <c:pt idx="2">
                  <c:v>3549</c:v>
                </c:pt>
                <c:pt idx="3">
                  <c:v>1888</c:v>
                </c:pt>
                <c:pt idx="4">
                  <c:v>1685</c:v>
                </c:pt>
                <c:pt idx="5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7-43D0-B4A6-9279B3D8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63880"/>
        <c:axId val="2090251784"/>
      </c:lineChart>
      <c:catAx>
        <c:axId val="202446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51784"/>
        <c:crosses val="autoZero"/>
        <c:auto val="1"/>
        <c:lblAlgn val="ctr"/>
        <c:lblOffset val="100"/>
        <c:noMultiLvlLbl val="0"/>
      </c:catAx>
      <c:valAx>
        <c:axId val="20902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PivotTables!$A$20:$A$26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PivotTables!$B$20:$B$26</c:f>
              <c:numCache>
                <c:formatCode>General</c:formatCode>
                <c:ptCount val="6"/>
                <c:pt idx="0">
                  <c:v>8483</c:v>
                </c:pt>
                <c:pt idx="1">
                  <c:v>6854</c:v>
                </c:pt>
                <c:pt idx="2">
                  <c:v>7779</c:v>
                </c:pt>
                <c:pt idx="3">
                  <c:v>10132</c:v>
                </c:pt>
                <c:pt idx="4">
                  <c:v>7560</c:v>
                </c:pt>
                <c:pt idx="5">
                  <c:v>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2-4EB8-AE20-EADF7BC8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353735"/>
        <c:axId val="609355783"/>
      </c:barChart>
      <c:valAx>
        <c:axId val="6093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3735"/>
        <c:crosses val="autoZero"/>
        <c:crossBetween val="between"/>
      </c:valAx>
      <c:catAx>
        <c:axId val="609353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5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5-4B42-8494-CA89CB861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5-4B42-8494-CA89CB861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B5-4B42-8494-CA89CB861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B5-4B42-8494-CA89CB861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B5-4B42-8494-CA89CB8619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B5-4B42-8494-CA89CB8619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PivotTables!$A$2:$A$8</c:f>
              <c:strCache>
                <c:ptCount val="6"/>
                <c:pt idx="0">
                  <c:v>Beverages</c:v>
                </c:pt>
                <c:pt idx="1">
                  <c:v>Confectionery</c:v>
                </c:pt>
                <c:pt idx="2">
                  <c:v>Dairy</c:v>
                </c:pt>
                <c:pt idx="3">
                  <c:v>Grocery</c:v>
                </c:pt>
                <c:pt idx="4">
                  <c:v>Instant Food</c:v>
                </c:pt>
                <c:pt idx="5">
                  <c:v>Snacks</c:v>
                </c:pt>
              </c:strCache>
            </c:strRef>
          </c:cat>
          <c:val>
            <c:numRef>
              <c:f>PivotTables!$B$2:$B$8</c:f>
              <c:numCache>
                <c:formatCode>General</c:formatCode>
                <c:ptCount val="6"/>
                <c:pt idx="0">
                  <c:v>1227002</c:v>
                </c:pt>
                <c:pt idx="1">
                  <c:v>647424</c:v>
                </c:pt>
                <c:pt idx="2">
                  <c:v>579648</c:v>
                </c:pt>
                <c:pt idx="3">
                  <c:v>955353</c:v>
                </c:pt>
                <c:pt idx="4">
                  <c:v>661477</c:v>
                </c:pt>
                <c:pt idx="5">
                  <c:v>1712447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B5-4B42-8494-CA89CB86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Discounted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PivotTables!$A$36:$A$42</c:f>
              <c:strCache>
                <c:ptCount val="6"/>
                <c:pt idx="0">
                  <c:v>Beverages</c:v>
                </c:pt>
                <c:pt idx="1">
                  <c:v>Confectionery</c:v>
                </c:pt>
                <c:pt idx="2">
                  <c:v>Dairy</c:v>
                </c:pt>
                <c:pt idx="3">
                  <c:v>Grocery</c:v>
                </c:pt>
                <c:pt idx="4">
                  <c:v>Instant Food</c:v>
                </c:pt>
                <c:pt idx="5">
                  <c:v>Snacks</c:v>
                </c:pt>
              </c:strCache>
            </c:strRef>
          </c:cat>
          <c:val>
            <c:numRef>
              <c:f>PivotTables!$B$36:$B$42</c:f>
              <c:numCache>
                <c:formatCode>0.00%</c:formatCode>
                <c:ptCount val="6"/>
                <c:pt idx="0">
                  <c:v>0.20677966101694914</c:v>
                </c:pt>
                <c:pt idx="1">
                  <c:v>0.12203389830508475</c:v>
                </c:pt>
                <c:pt idx="2">
                  <c:v>0.10508474576271186</c:v>
                </c:pt>
                <c:pt idx="3">
                  <c:v>0.18305084745762712</c:v>
                </c:pt>
                <c:pt idx="4">
                  <c:v>0.11186440677966102</c:v>
                </c:pt>
                <c:pt idx="5">
                  <c:v>0.2711864406779661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9-4ACA-B9EC-8C5F9CDE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57511"/>
        <c:axId val="1327964167"/>
      </c:barChart>
      <c:catAx>
        <c:axId val="1327957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64167"/>
        <c:crosses val="autoZero"/>
        <c:auto val="1"/>
        <c:lblAlgn val="ctr"/>
        <c:lblOffset val="100"/>
        <c:noMultiLvlLbl val="0"/>
      </c:catAx>
      <c:valAx>
        <c:axId val="132796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7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[Zepto Sales Insights Dashboard.xlsx]PivotTables!PivotTable4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price is higher than Orignal?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7-422A-8D34-966C31701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7-422A-8D34-966C31701C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PivotTables!$A$52:$A$54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PivotTables!$B$52:$B$54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7-422A-8D34-966C3170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142875</xdr:rowOff>
    </xdr:from>
    <xdr:to>
      <xdr:col>10</xdr:col>
      <xdr:colOff>247650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4B4C5-4BF8-1BB0-EA7B-C2E776EF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17</xdr:row>
      <xdr:rowOff>171450</xdr:rowOff>
    </xdr:from>
    <xdr:to>
      <xdr:col>10</xdr:col>
      <xdr:colOff>295275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24EF7-842E-1061-136E-9B19BC2D77D9}"/>
            </a:ext>
            <a:ext uri="{147F2762-F138-4A5C-976F-8EAC2B608ADB}">
              <a16:predDERef xmlns:a16="http://schemas.microsoft.com/office/drawing/2014/main" pred="{0F04B4C5-4BF8-1BB0-EA7B-C2E776EF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33</xdr:row>
      <xdr:rowOff>180975</xdr:rowOff>
    </xdr:from>
    <xdr:to>
      <xdr:col>10</xdr:col>
      <xdr:colOff>314325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1D2B2-B5E5-1575-2BC0-AE01CEA526E7}"/>
            </a:ext>
            <a:ext uri="{147F2762-F138-4A5C-976F-8EAC2B608ADB}">
              <a16:predDERef xmlns:a16="http://schemas.microsoft.com/office/drawing/2014/main" pred="{15024EF7-842E-1061-136E-9B19BC2D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49</xdr:row>
      <xdr:rowOff>123825</xdr:rowOff>
    </xdr:from>
    <xdr:to>
      <xdr:col>10</xdr:col>
      <xdr:colOff>314325</xdr:colOff>
      <xdr:row>64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1931A-A183-18AF-7F63-28F87F6BAF39}"/>
            </a:ext>
            <a:ext uri="{147F2762-F138-4A5C-976F-8EAC2B608ADB}">
              <a16:predDERef xmlns:a16="http://schemas.microsoft.com/office/drawing/2014/main" pred="{7301D2B2-B5E5-1575-2BC0-AE01CEA5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65</xdr:row>
      <xdr:rowOff>85725</xdr:rowOff>
    </xdr:from>
    <xdr:to>
      <xdr:col>18</xdr:col>
      <xdr:colOff>114300</xdr:colOff>
      <xdr:row>85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A68AE-FB56-FB18-1597-954FEBEA0D61}"/>
            </a:ext>
            <a:ext uri="{147F2762-F138-4A5C-976F-8EAC2B608ADB}">
              <a16:predDERef xmlns:a16="http://schemas.microsoft.com/office/drawing/2014/main" pred="{B371931A-A183-18AF-7F63-28F87F6BA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7</xdr:col>
      <xdr:colOff>523875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D71A5-AD3F-4242-A2C3-3F432AD0A629}"/>
            </a:ext>
            <a:ext uri="{147F2762-F138-4A5C-976F-8EAC2B608ADB}">
              <a16:predDERef xmlns:a16="http://schemas.microsoft.com/office/drawing/2014/main" pred="{0F04B4C5-4BF8-1BB0-EA7B-C2E776EF5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</xdr:row>
      <xdr:rowOff>180975</xdr:rowOff>
    </xdr:from>
    <xdr:to>
      <xdr:col>12</xdr:col>
      <xdr:colOff>552450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880D2-C6B2-4EBA-8A83-9E760AEDEDA6}"/>
            </a:ext>
            <a:ext uri="{147F2762-F138-4A5C-976F-8EAC2B608ADB}">
              <a16:predDERef xmlns:a16="http://schemas.microsoft.com/office/drawing/2014/main" pred="{4AED71A5-AD3F-4242-A2C3-3F432AD0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15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BB9CF-D8D5-4B2C-848E-CC0549C986A8}"/>
            </a:ext>
            <a:ext uri="{147F2762-F138-4A5C-976F-8EAC2B608ADB}">
              <a16:predDERef xmlns:a16="http://schemas.microsoft.com/office/drawing/2014/main" pred="{DCD880D2-C6B2-4EBA-8A83-9E760AEDE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561975</xdr:colOff>
      <xdr:row>2</xdr:row>
      <xdr:rowOff>180975</xdr:rowOff>
    </xdr:from>
    <xdr:to>
      <xdr:col>17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DAEA60-3309-4280-A3EF-00DBE91FCFA2}"/>
            </a:ext>
            <a:ext uri="{147F2762-F138-4A5C-976F-8EAC2B608ADB}">
              <a16:predDERef xmlns:a16="http://schemas.microsoft.com/office/drawing/2014/main" pred="{15FBB9CF-D8D5-4B2C-848E-CC0549C98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409575</xdr:colOff>
      <xdr:row>35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714015-4DD5-4F9C-9220-EC952B205527}"/>
            </a:ext>
            <a:ext uri="{147F2762-F138-4A5C-976F-8EAC2B608ADB}">
              <a16:predDERef xmlns:a16="http://schemas.microsoft.com/office/drawing/2014/main" pred="{2BDAEA60-3309-4280-A3EF-00DBE91F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3.880103124997" createdVersion="8" refreshedVersion="8" minRefreshableVersion="3" recordCount="300" xr:uid="{AACBB59D-7388-41CB-BC63-1BD2014C526B}">
  <cacheSource type="worksheet">
    <worksheetSource name="Table1"/>
  </cacheSource>
  <cacheFields count="10">
    <cacheField name="Product Name" numFmtId="0">
      <sharedItems count="10">
        <s v="Britannia Cake"/>
        <s v="Fortune Oil 1L"/>
        <s v="Pepsi 500ml"/>
        <s v="Aashirvaad Atta"/>
        <s v="Amul Milk 500ml"/>
        <s v="Maggi Noodles"/>
        <s v="Oreo Biscuits"/>
        <s v="Coca Cola 1L"/>
        <s v="Parle-G"/>
        <s v="Nestle Munch"/>
      </sharedItems>
    </cacheField>
    <cacheField name="Category" numFmtId="0">
      <sharedItems count="6">
        <s v="Snacks"/>
        <s v="Grocery"/>
        <s v="Beverages"/>
        <s v="Dairy"/>
        <s v="Instant Food"/>
        <s v="Confectionery"/>
      </sharedItems>
    </cacheField>
    <cacheField name="City" numFmtId="0">
      <sharedItems count="6">
        <s v="Delhi"/>
        <s v="Pune"/>
        <s v="Hyderabad"/>
        <s v="Chennai"/>
        <s v="Bangalore"/>
        <s v="Mumbai"/>
      </sharedItems>
    </cacheField>
    <cacheField name="Original Price" numFmtId="0">
      <sharedItems containsSemiMixedTypes="0" containsString="0" containsNumber="1" containsInteger="1" minValue="20" maxValue="199"/>
    </cacheField>
    <cacheField name="Current Price" numFmtId="0">
      <sharedItems containsSemiMixedTypes="0" containsString="0" containsNumber="1" containsInteger="1" minValue="21" maxValue="213"/>
    </cacheField>
    <cacheField name="Price Hike" numFmtId="0">
      <sharedItems count="2">
        <s v="Yes"/>
        <s v="No"/>
      </sharedItems>
    </cacheField>
    <cacheField name="Discount" numFmtId="0">
      <sharedItems containsSemiMixedTypes="0" containsString="0" containsNumber="1" containsInteger="1" minValue="0" maxValue="10"/>
    </cacheField>
    <cacheField name="Orders" numFmtId="0">
      <sharedItems containsSemiMixedTypes="0" containsString="0" containsNumber="1" containsInteger="1" minValue="50" maxValue="299"/>
    </cacheField>
    <cacheField name="Total Revenue" numFmtId="0">
      <sharedItems containsSemiMixedTypes="0" containsString="0" containsNumber="1" containsInteger="1" minValue="1392" maxValue="58212"/>
    </cacheField>
    <cacheField name="Sponsor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48"/>
    <n v="163"/>
    <x v="0"/>
    <n v="5"/>
    <n v="283"/>
    <n v="44714"/>
    <x v="0"/>
  </r>
  <r>
    <x v="0"/>
    <x v="0"/>
    <x v="1"/>
    <n v="81"/>
    <n v="86"/>
    <x v="0"/>
    <n v="10"/>
    <n v="284"/>
    <n v="21584"/>
    <x v="1"/>
  </r>
  <r>
    <x v="1"/>
    <x v="1"/>
    <x v="2"/>
    <n v="138"/>
    <n v="143"/>
    <x v="0"/>
    <n v="10"/>
    <n v="69"/>
    <n v="9177"/>
    <x v="0"/>
  </r>
  <r>
    <x v="2"/>
    <x v="2"/>
    <x v="0"/>
    <n v="127"/>
    <n v="127"/>
    <x v="1"/>
    <n v="10"/>
    <n v="83"/>
    <n v="9711"/>
    <x v="0"/>
  </r>
  <r>
    <x v="3"/>
    <x v="1"/>
    <x v="3"/>
    <n v="34"/>
    <n v="49"/>
    <x v="0"/>
    <n v="10"/>
    <n v="169"/>
    <n v="6591"/>
    <x v="1"/>
  </r>
  <r>
    <x v="4"/>
    <x v="3"/>
    <x v="0"/>
    <n v="149"/>
    <n v="159"/>
    <x v="0"/>
    <n v="0"/>
    <n v="246"/>
    <n v="39114"/>
    <x v="0"/>
  </r>
  <r>
    <x v="0"/>
    <x v="0"/>
    <x v="4"/>
    <n v="82"/>
    <n v="87"/>
    <x v="0"/>
    <n v="0"/>
    <n v="254"/>
    <n v="22098"/>
    <x v="1"/>
  </r>
  <r>
    <x v="4"/>
    <x v="3"/>
    <x v="4"/>
    <n v="46"/>
    <n v="51"/>
    <x v="0"/>
    <n v="5"/>
    <n v="179"/>
    <n v="8234"/>
    <x v="0"/>
  </r>
  <r>
    <x v="3"/>
    <x v="1"/>
    <x v="5"/>
    <n v="137"/>
    <n v="137"/>
    <x v="1"/>
    <n v="10"/>
    <n v="268"/>
    <n v="34036"/>
    <x v="0"/>
  </r>
  <r>
    <x v="5"/>
    <x v="4"/>
    <x v="2"/>
    <n v="196"/>
    <n v="201"/>
    <x v="0"/>
    <n v="0"/>
    <n v="59"/>
    <n v="11859"/>
    <x v="1"/>
  </r>
  <r>
    <x v="5"/>
    <x v="4"/>
    <x v="2"/>
    <n v="109"/>
    <n v="114"/>
    <x v="0"/>
    <n v="0"/>
    <n v="241"/>
    <n v="27474"/>
    <x v="0"/>
  </r>
  <r>
    <x v="5"/>
    <x v="4"/>
    <x v="5"/>
    <n v="28"/>
    <n v="28"/>
    <x v="1"/>
    <n v="5"/>
    <n v="281"/>
    <n v="6463"/>
    <x v="0"/>
  </r>
  <r>
    <x v="5"/>
    <x v="4"/>
    <x v="1"/>
    <n v="130"/>
    <n v="135"/>
    <x v="0"/>
    <n v="0"/>
    <n v="76"/>
    <n v="10260"/>
    <x v="0"/>
  </r>
  <r>
    <x v="6"/>
    <x v="0"/>
    <x v="4"/>
    <n v="125"/>
    <n v="125"/>
    <x v="1"/>
    <n v="5"/>
    <n v="155"/>
    <n v="18600"/>
    <x v="0"/>
  </r>
  <r>
    <x v="3"/>
    <x v="1"/>
    <x v="0"/>
    <n v="56"/>
    <n v="66"/>
    <x v="0"/>
    <n v="0"/>
    <n v="89"/>
    <n v="5874"/>
    <x v="0"/>
  </r>
  <r>
    <x v="7"/>
    <x v="2"/>
    <x v="1"/>
    <n v="50"/>
    <n v="50"/>
    <x v="1"/>
    <n v="10"/>
    <n v="118"/>
    <n v="4720"/>
    <x v="1"/>
  </r>
  <r>
    <x v="0"/>
    <x v="0"/>
    <x v="0"/>
    <n v="80"/>
    <n v="85"/>
    <x v="0"/>
    <n v="5"/>
    <n v="232"/>
    <n v="18560"/>
    <x v="0"/>
  </r>
  <r>
    <x v="2"/>
    <x v="2"/>
    <x v="4"/>
    <n v="164"/>
    <n v="174"/>
    <x v="0"/>
    <n v="0"/>
    <n v="100"/>
    <n v="17400"/>
    <x v="1"/>
  </r>
  <r>
    <x v="8"/>
    <x v="0"/>
    <x v="3"/>
    <n v="102"/>
    <n v="107"/>
    <x v="0"/>
    <n v="10"/>
    <n v="254"/>
    <n v="24638"/>
    <x v="0"/>
  </r>
  <r>
    <x v="9"/>
    <x v="5"/>
    <x v="5"/>
    <n v="195"/>
    <n v="205"/>
    <x v="0"/>
    <n v="0"/>
    <n v="223"/>
    <n v="45715"/>
    <x v="0"/>
  </r>
  <r>
    <x v="2"/>
    <x v="2"/>
    <x v="2"/>
    <n v="154"/>
    <n v="159"/>
    <x v="0"/>
    <n v="5"/>
    <n v="253"/>
    <n v="38962"/>
    <x v="0"/>
  </r>
  <r>
    <x v="4"/>
    <x v="3"/>
    <x v="1"/>
    <n v="120"/>
    <n v="135"/>
    <x v="0"/>
    <n v="0"/>
    <n v="291"/>
    <n v="39285"/>
    <x v="1"/>
  </r>
  <r>
    <x v="8"/>
    <x v="0"/>
    <x v="3"/>
    <n v="144"/>
    <n v="144"/>
    <x v="1"/>
    <n v="5"/>
    <n v="186"/>
    <n v="25854"/>
    <x v="1"/>
  </r>
  <r>
    <x v="5"/>
    <x v="4"/>
    <x v="5"/>
    <n v="118"/>
    <n v="123"/>
    <x v="0"/>
    <n v="5"/>
    <n v="124"/>
    <n v="14632"/>
    <x v="0"/>
  </r>
  <r>
    <x v="2"/>
    <x v="2"/>
    <x v="2"/>
    <n v="41"/>
    <n v="51"/>
    <x v="0"/>
    <n v="10"/>
    <n v="53"/>
    <n v="2173"/>
    <x v="1"/>
  </r>
  <r>
    <x v="5"/>
    <x v="4"/>
    <x v="4"/>
    <n v="147"/>
    <n v="147"/>
    <x v="1"/>
    <n v="10"/>
    <n v="167"/>
    <n v="22879"/>
    <x v="0"/>
  </r>
  <r>
    <x v="1"/>
    <x v="1"/>
    <x v="1"/>
    <n v="111"/>
    <n v="121"/>
    <x v="0"/>
    <n v="10"/>
    <n v="227"/>
    <n v="25197"/>
    <x v="0"/>
  </r>
  <r>
    <x v="7"/>
    <x v="2"/>
    <x v="5"/>
    <n v="182"/>
    <n v="192"/>
    <x v="0"/>
    <n v="5"/>
    <n v="56"/>
    <n v="10472"/>
    <x v="1"/>
  </r>
  <r>
    <x v="2"/>
    <x v="2"/>
    <x v="5"/>
    <n v="160"/>
    <n v="160"/>
    <x v="1"/>
    <n v="0"/>
    <n v="150"/>
    <n v="24000"/>
    <x v="0"/>
  </r>
  <r>
    <x v="0"/>
    <x v="0"/>
    <x v="3"/>
    <n v="175"/>
    <n v="175"/>
    <x v="1"/>
    <n v="0"/>
    <n v="210"/>
    <n v="36750"/>
    <x v="0"/>
  </r>
  <r>
    <x v="5"/>
    <x v="4"/>
    <x v="1"/>
    <n v="122"/>
    <n v="127"/>
    <x v="0"/>
    <n v="10"/>
    <n v="122"/>
    <n v="14274"/>
    <x v="0"/>
  </r>
  <r>
    <x v="5"/>
    <x v="4"/>
    <x v="2"/>
    <n v="124"/>
    <n v="139"/>
    <x v="0"/>
    <n v="5"/>
    <n v="58"/>
    <n v="7772"/>
    <x v="0"/>
  </r>
  <r>
    <x v="6"/>
    <x v="0"/>
    <x v="1"/>
    <n v="159"/>
    <n v="164"/>
    <x v="0"/>
    <n v="10"/>
    <n v="83"/>
    <n v="12782"/>
    <x v="1"/>
  </r>
  <r>
    <x v="4"/>
    <x v="3"/>
    <x v="2"/>
    <n v="142"/>
    <n v="157"/>
    <x v="0"/>
    <n v="10"/>
    <n v="196"/>
    <n v="28812"/>
    <x v="1"/>
  </r>
  <r>
    <x v="3"/>
    <x v="1"/>
    <x v="1"/>
    <n v="80"/>
    <n v="90"/>
    <x v="0"/>
    <n v="5"/>
    <n v="246"/>
    <n v="20910"/>
    <x v="0"/>
  </r>
  <r>
    <x v="6"/>
    <x v="0"/>
    <x v="4"/>
    <n v="20"/>
    <n v="25"/>
    <x v="0"/>
    <n v="0"/>
    <n v="82"/>
    <n v="2050"/>
    <x v="0"/>
  </r>
  <r>
    <x v="0"/>
    <x v="0"/>
    <x v="5"/>
    <n v="138"/>
    <n v="138"/>
    <x v="1"/>
    <n v="10"/>
    <n v="129"/>
    <n v="16512"/>
    <x v="0"/>
  </r>
  <r>
    <x v="2"/>
    <x v="2"/>
    <x v="5"/>
    <n v="87"/>
    <n v="97"/>
    <x v="0"/>
    <n v="5"/>
    <n v="126"/>
    <n v="11592"/>
    <x v="0"/>
  </r>
  <r>
    <x v="7"/>
    <x v="2"/>
    <x v="5"/>
    <n v="91"/>
    <n v="91"/>
    <x v="1"/>
    <n v="0"/>
    <n v="239"/>
    <n v="21749"/>
    <x v="0"/>
  </r>
  <r>
    <x v="0"/>
    <x v="0"/>
    <x v="4"/>
    <n v="108"/>
    <n v="113"/>
    <x v="0"/>
    <n v="0"/>
    <n v="56"/>
    <n v="6328"/>
    <x v="0"/>
  </r>
  <r>
    <x v="7"/>
    <x v="2"/>
    <x v="1"/>
    <n v="188"/>
    <n v="198"/>
    <x v="0"/>
    <n v="10"/>
    <n v="81"/>
    <n v="15228"/>
    <x v="0"/>
  </r>
  <r>
    <x v="9"/>
    <x v="5"/>
    <x v="5"/>
    <n v="74"/>
    <n v="74"/>
    <x v="1"/>
    <n v="0"/>
    <n v="68"/>
    <n v="5032"/>
    <x v="0"/>
  </r>
  <r>
    <x v="8"/>
    <x v="0"/>
    <x v="3"/>
    <n v="96"/>
    <n v="101"/>
    <x v="0"/>
    <n v="0"/>
    <n v="299"/>
    <n v="30199"/>
    <x v="0"/>
  </r>
  <r>
    <x v="6"/>
    <x v="0"/>
    <x v="0"/>
    <n v="177"/>
    <n v="187"/>
    <x v="0"/>
    <n v="5"/>
    <n v="143"/>
    <n v="26026"/>
    <x v="0"/>
  </r>
  <r>
    <x v="7"/>
    <x v="2"/>
    <x v="5"/>
    <n v="191"/>
    <n v="201"/>
    <x v="0"/>
    <n v="10"/>
    <n v="73"/>
    <n v="13943"/>
    <x v="1"/>
  </r>
  <r>
    <x v="1"/>
    <x v="1"/>
    <x v="3"/>
    <n v="128"/>
    <n v="143"/>
    <x v="0"/>
    <n v="0"/>
    <n v="231"/>
    <n v="33033"/>
    <x v="1"/>
  </r>
  <r>
    <x v="1"/>
    <x v="1"/>
    <x v="3"/>
    <n v="118"/>
    <n v="128"/>
    <x v="0"/>
    <n v="5"/>
    <n v="287"/>
    <n v="35301"/>
    <x v="0"/>
  </r>
  <r>
    <x v="9"/>
    <x v="5"/>
    <x v="5"/>
    <n v="123"/>
    <n v="123"/>
    <x v="1"/>
    <n v="0"/>
    <n v="207"/>
    <n v="25461"/>
    <x v="1"/>
  </r>
  <r>
    <x v="2"/>
    <x v="2"/>
    <x v="4"/>
    <n v="86"/>
    <n v="86"/>
    <x v="1"/>
    <n v="0"/>
    <n v="198"/>
    <n v="17028"/>
    <x v="0"/>
  </r>
  <r>
    <x v="7"/>
    <x v="2"/>
    <x v="2"/>
    <n v="176"/>
    <n v="186"/>
    <x v="0"/>
    <n v="0"/>
    <n v="171"/>
    <n v="31806"/>
    <x v="0"/>
  </r>
  <r>
    <x v="1"/>
    <x v="1"/>
    <x v="1"/>
    <n v="137"/>
    <n v="147"/>
    <x v="0"/>
    <n v="10"/>
    <n v="52"/>
    <n v="7124"/>
    <x v="0"/>
  </r>
  <r>
    <x v="8"/>
    <x v="0"/>
    <x v="1"/>
    <n v="62"/>
    <n v="72"/>
    <x v="0"/>
    <n v="5"/>
    <n v="130"/>
    <n v="8710"/>
    <x v="0"/>
  </r>
  <r>
    <x v="7"/>
    <x v="2"/>
    <x v="1"/>
    <n v="80"/>
    <n v="90"/>
    <x v="0"/>
    <n v="10"/>
    <n v="226"/>
    <n v="18080"/>
    <x v="1"/>
  </r>
  <r>
    <x v="4"/>
    <x v="3"/>
    <x v="5"/>
    <n v="37"/>
    <n v="37"/>
    <x v="1"/>
    <n v="5"/>
    <n v="209"/>
    <n v="6688"/>
    <x v="0"/>
  </r>
  <r>
    <x v="3"/>
    <x v="1"/>
    <x v="3"/>
    <n v="45"/>
    <n v="45"/>
    <x v="1"/>
    <n v="5"/>
    <n v="94"/>
    <n v="3760"/>
    <x v="0"/>
  </r>
  <r>
    <x v="3"/>
    <x v="1"/>
    <x v="0"/>
    <n v="68"/>
    <n v="83"/>
    <x v="0"/>
    <n v="5"/>
    <n v="101"/>
    <n v="7878"/>
    <x v="1"/>
  </r>
  <r>
    <x v="5"/>
    <x v="4"/>
    <x v="2"/>
    <n v="182"/>
    <n v="197"/>
    <x v="0"/>
    <n v="0"/>
    <n v="294"/>
    <n v="57918"/>
    <x v="0"/>
  </r>
  <r>
    <x v="6"/>
    <x v="0"/>
    <x v="0"/>
    <n v="188"/>
    <n v="203"/>
    <x v="0"/>
    <n v="10"/>
    <n v="279"/>
    <n v="53847"/>
    <x v="0"/>
  </r>
  <r>
    <x v="2"/>
    <x v="2"/>
    <x v="0"/>
    <n v="135"/>
    <n v="140"/>
    <x v="0"/>
    <n v="5"/>
    <n v="162"/>
    <n v="21870"/>
    <x v="0"/>
  </r>
  <r>
    <x v="4"/>
    <x v="3"/>
    <x v="2"/>
    <n v="193"/>
    <n v="193"/>
    <x v="1"/>
    <n v="10"/>
    <n v="159"/>
    <n v="29097"/>
    <x v="0"/>
  </r>
  <r>
    <x v="8"/>
    <x v="0"/>
    <x v="5"/>
    <n v="150"/>
    <n v="165"/>
    <x v="0"/>
    <n v="0"/>
    <n v="179"/>
    <n v="29535"/>
    <x v="0"/>
  </r>
  <r>
    <x v="3"/>
    <x v="1"/>
    <x v="2"/>
    <n v="160"/>
    <n v="165"/>
    <x v="0"/>
    <n v="0"/>
    <n v="244"/>
    <n v="40260"/>
    <x v="0"/>
  </r>
  <r>
    <x v="6"/>
    <x v="0"/>
    <x v="5"/>
    <n v="123"/>
    <n v="138"/>
    <x v="0"/>
    <n v="0"/>
    <n v="174"/>
    <n v="24012"/>
    <x v="1"/>
  </r>
  <r>
    <x v="4"/>
    <x v="3"/>
    <x v="2"/>
    <n v="99"/>
    <n v="104"/>
    <x v="0"/>
    <n v="0"/>
    <n v="211"/>
    <n v="21944"/>
    <x v="0"/>
  </r>
  <r>
    <x v="7"/>
    <x v="2"/>
    <x v="0"/>
    <n v="140"/>
    <n v="140"/>
    <x v="1"/>
    <n v="10"/>
    <n v="269"/>
    <n v="34970"/>
    <x v="0"/>
  </r>
  <r>
    <x v="2"/>
    <x v="2"/>
    <x v="2"/>
    <n v="185"/>
    <n v="185"/>
    <x v="1"/>
    <n v="10"/>
    <n v="200"/>
    <n v="35000"/>
    <x v="0"/>
  </r>
  <r>
    <x v="0"/>
    <x v="0"/>
    <x v="3"/>
    <n v="172"/>
    <n v="172"/>
    <x v="1"/>
    <n v="10"/>
    <n v="132"/>
    <n v="21384"/>
    <x v="0"/>
  </r>
  <r>
    <x v="8"/>
    <x v="0"/>
    <x v="4"/>
    <n v="139"/>
    <n v="144"/>
    <x v="0"/>
    <n v="0"/>
    <n v="253"/>
    <n v="36432"/>
    <x v="1"/>
  </r>
  <r>
    <x v="8"/>
    <x v="0"/>
    <x v="5"/>
    <n v="180"/>
    <n v="190"/>
    <x v="0"/>
    <n v="10"/>
    <n v="156"/>
    <n v="28080"/>
    <x v="1"/>
  </r>
  <r>
    <x v="3"/>
    <x v="1"/>
    <x v="1"/>
    <n v="155"/>
    <n v="165"/>
    <x v="0"/>
    <n v="10"/>
    <n v="74"/>
    <n v="11470"/>
    <x v="0"/>
  </r>
  <r>
    <x v="3"/>
    <x v="1"/>
    <x v="1"/>
    <n v="105"/>
    <n v="105"/>
    <x v="1"/>
    <n v="5"/>
    <n v="295"/>
    <n v="29500"/>
    <x v="1"/>
  </r>
  <r>
    <x v="5"/>
    <x v="4"/>
    <x v="5"/>
    <n v="49"/>
    <n v="49"/>
    <x v="1"/>
    <n v="10"/>
    <n v="99"/>
    <n v="3861"/>
    <x v="1"/>
  </r>
  <r>
    <x v="2"/>
    <x v="2"/>
    <x v="4"/>
    <n v="53"/>
    <n v="63"/>
    <x v="0"/>
    <n v="0"/>
    <n v="179"/>
    <n v="11277"/>
    <x v="0"/>
  </r>
  <r>
    <x v="7"/>
    <x v="2"/>
    <x v="5"/>
    <n v="99"/>
    <n v="109"/>
    <x v="0"/>
    <n v="0"/>
    <n v="297"/>
    <n v="32373"/>
    <x v="1"/>
  </r>
  <r>
    <x v="3"/>
    <x v="1"/>
    <x v="0"/>
    <n v="159"/>
    <n v="174"/>
    <x v="0"/>
    <n v="5"/>
    <n v="138"/>
    <n v="23322"/>
    <x v="1"/>
  </r>
  <r>
    <x v="9"/>
    <x v="5"/>
    <x v="2"/>
    <n v="191"/>
    <n v="191"/>
    <x v="1"/>
    <n v="10"/>
    <n v="211"/>
    <n v="38191"/>
    <x v="0"/>
  </r>
  <r>
    <x v="2"/>
    <x v="2"/>
    <x v="1"/>
    <n v="186"/>
    <n v="186"/>
    <x v="1"/>
    <n v="10"/>
    <n v="66"/>
    <n v="11616"/>
    <x v="1"/>
  </r>
  <r>
    <x v="1"/>
    <x v="1"/>
    <x v="1"/>
    <n v="114"/>
    <n v="114"/>
    <x v="1"/>
    <n v="10"/>
    <n v="283"/>
    <n v="29432"/>
    <x v="0"/>
  </r>
  <r>
    <x v="0"/>
    <x v="0"/>
    <x v="2"/>
    <n v="20"/>
    <n v="35"/>
    <x v="0"/>
    <n v="10"/>
    <n v="257"/>
    <n v="6425"/>
    <x v="1"/>
  </r>
  <r>
    <x v="7"/>
    <x v="2"/>
    <x v="2"/>
    <n v="177"/>
    <n v="187"/>
    <x v="0"/>
    <n v="5"/>
    <n v="299"/>
    <n v="54418"/>
    <x v="0"/>
  </r>
  <r>
    <x v="8"/>
    <x v="0"/>
    <x v="1"/>
    <n v="151"/>
    <n v="156"/>
    <x v="0"/>
    <n v="0"/>
    <n v="52"/>
    <n v="8112"/>
    <x v="1"/>
  </r>
  <r>
    <x v="6"/>
    <x v="0"/>
    <x v="2"/>
    <n v="32"/>
    <n v="47"/>
    <x v="0"/>
    <n v="10"/>
    <n v="147"/>
    <n v="5439"/>
    <x v="0"/>
  </r>
  <r>
    <x v="7"/>
    <x v="2"/>
    <x v="0"/>
    <n v="55"/>
    <n v="60"/>
    <x v="0"/>
    <n v="5"/>
    <n v="208"/>
    <n v="11440"/>
    <x v="0"/>
  </r>
  <r>
    <x v="5"/>
    <x v="4"/>
    <x v="4"/>
    <n v="37"/>
    <n v="52"/>
    <x v="0"/>
    <n v="10"/>
    <n v="163"/>
    <n v="6846"/>
    <x v="0"/>
  </r>
  <r>
    <x v="5"/>
    <x v="4"/>
    <x v="2"/>
    <n v="170"/>
    <n v="175"/>
    <x v="0"/>
    <n v="5"/>
    <n v="294"/>
    <n v="49980"/>
    <x v="0"/>
  </r>
  <r>
    <x v="1"/>
    <x v="1"/>
    <x v="1"/>
    <n v="29"/>
    <n v="29"/>
    <x v="1"/>
    <n v="0"/>
    <n v="132"/>
    <n v="3828"/>
    <x v="0"/>
  </r>
  <r>
    <x v="6"/>
    <x v="0"/>
    <x v="0"/>
    <n v="57"/>
    <n v="57"/>
    <x v="1"/>
    <n v="5"/>
    <n v="247"/>
    <n v="12844"/>
    <x v="0"/>
  </r>
  <r>
    <x v="6"/>
    <x v="0"/>
    <x v="4"/>
    <n v="179"/>
    <n v="194"/>
    <x v="0"/>
    <n v="10"/>
    <n v="257"/>
    <n v="47288"/>
    <x v="0"/>
  </r>
  <r>
    <x v="3"/>
    <x v="1"/>
    <x v="1"/>
    <n v="63"/>
    <n v="73"/>
    <x v="0"/>
    <n v="5"/>
    <n v="67"/>
    <n v="4556"/>
    <x v="0"/>
  </r>
  <r>
    <x v="3"/>
    <x v="1"/>
    <x v="2"/>
    <n v="136"/>
    <n v="136"/>
    <x v="1"/>
    <n v="10"/>
    <n v="286"/>
    <n v="36036"/>
    <x v="0"/>
  </r>
  <r>
    <x v="3"/>
    <x v="1"/>
    <x v="2"/>
    <n v="165"/>
    <n v="175"/>
    <x v="0"/>
    <n v="5"/>
    <n v="211"/>
    <n v="35870"/>
    <x v="0"/>
  </r>
  <r>
    <x v="7"/>
    <x v="2"/>
    <x v="5"/>
    <n v="50"/>
    <n v="60"/>
    <x v="0"/>
    <n v="10"/>
    <n v="270"/>
    <n v="13500"/>
    <x v="0"/>
  </r>
  <r>
    <x v="9"/>
    <x v="5"/>
    <x v="5"/>
    <n v="180"/>
    <n v="185"/>
    <x v="0"/>
    <n v="10"/>
    <n v="163"/>
    <n v="28525"/>
    <x v="0"/>
  </r>
  <r>
    <x v="2"/>
    <x v="2"/>
    <x v="2"/>
    <n v="32"/>
    <n v="47"/>
    <x v="0"/>
    <n v="10"/>
    <n v="120"/>
    <n v="4440"/>
    <x v="0"/>
  </r>
  <r>
    <x v="1"/>
    <x v="1"/>
    <x v="1"/>
    <n v="97"/>
    <n v="112"/>
    <x v="0"/>
    <n v="0"/>
    <n v="187"/>
    <n v="20944"/>
    <x v="0"/>
  </r>
  <r>
    <x v="2"/>
    <x v="2"/>
    <x v="0"/>
    <n v="181"/>
    <n v="186"/>
    <x v="0"/>
    <n v="0"/>
    <n v="54"/>
    <n v="10044"/>
    <x v="0"/>
  </r>
  <r>
    <x v="2"/>
    <x v="2"/>
    <x v="3"/>
    <n v="184"/>
    <n v="194"/>
    <x v="0"/>
    <n v="10"/>
    <n v="86"/>
    <n v="15824"/>
    <x v="0"/>
  </r>
  <r>
    <x v="2"/>
    <x v="2"/>
    <x v="1"/>
    <n v="57"/>
    <n v="62"/>
    <x v="0"/>
    <n v="10"/>
    <n v="236"/>
    <n v="12272"/>
    <x v="0"/>
  </r>
  <r>
    <x v="7"/>
    <x v="2"/>
    <x v="4"/>
    <n v="50"/>
    <n v="50"/>
    <x v="1"/>
    <n v="5"/>
    <n v="163"/>
    <n v="7335"/>
    <x v="1"/>
  </r>
  <r>
    <x v="6"/>
    <x v="0"/>
    <x v="2"/>
    <n v="115"/>
    <n v="120"/>
    <x v="0"/>
    <n v="0"/>
    <n v="122"/>
    <n v="14640"/>
    <x v="0"/>
  </r>
  <r>
    <x v="1"/>
    <x v="1"/>
    <x v="4"/>
    <n v="120"/>
    <n v="135"/>
    <x v="0"/>
    <n v="0"/>
    <n v="138"/>
    <n v="18630"/>
    <x v="1"/>
  </r>
  <r>
    <x v="2"/>
    <x v="2"/>
    <x v="0"/>
    <n v="125"/>
    <n v="125"/>
    <x v="1"/>
    <n v="0"/>
    <n v="146"/>
    <n v="18250"/>
    <x v="1"/>
  </r>
  <r>
    <x v="8"/>
    <x v="0"/>
    <x v="4"/>
    <n v="148"/>
    <n v="153"/>
    <x v="0"/>
    <n v="0"/>
    <n v="171"/>
    <n v="26163"/>
    <x v="1"/>
  </r>
  <r>
    <x v="1"/>
    <x v="1"/>
    <x v="2"/>
    <n v="73"/>
    <n v="78"/>
    <x v="0"/>
    <n v="5"/>
    <n v="82"/>
    <n v="5986"/>
    <x v="0"/>
  </r>
  <r>
    <x v="5"/>
    <x v="4"/>
    <x v="0"/>
    <n v="31"/>
    <n v="46"/>
    <x v="0"/>
    <n v="10"/>
    <n v="109"/>
    <n v="3924"/>
    <x v="0"/>
  </r>
  <r>
    <x v="4"/>
    <x v="3"/>
    <x v="3"/>
    <n v="199"/>
    <n v="204"/>
    <x v="0"/>
    <n v="0"/>
    <n v="269"/>
    <n v="54876"/>
    <x v="0"/>
  </r>
  <r>
    <x v="2"/>
    <x v="2"/>
    <x v="2"/>
    <n v="184"/>
    <n v="199"/>
    <x v="0"/>
    <n v="5"/>
    <n v="69"/>
    <n v="13386"/>
    <x v="0"/>
  </r>
  <r>
    <x v="9"/>
    <x v="5"/>
    <x v="2"/>
    <n v="151"/>
    <n v="151"/>
    <x v="1"/>
    <n v="0"/>
    <n v="57"/>
    <n v="8607"/>
    <x v="0"/>
  </r>
  <r>
    <x v="1"/>
    <x v="1"/>
    <x v="2"/>
    <n v="23"/>
    <n v="28"/>
    <x v="0"/>
    <n v="5"/>
    <n v="276"/>
    <n v="6348"/>
    <x v="1"/>
  </r>
  <r>
    <x v="7"/>
    <x v="2"/>
    <x v="3"/>
    <n v="83"/>
    <n v="93"/>
    <x v="0"/>
    <n v="10"/>
    <n v="148"/>
    <n v="12284"/>
    <x v="0"/>
  </r>
  <r>
    <x v="2"/>
    <x v="2"/>
    <x v="4"/>
    <n v="138"/>
    <n v="153"/>
    <x v="0"/>
    <n v="10"/>
    <n v="182"/>
    <n v="26026"/>
    <x v="0"/>
  </r>
  <r>
    <x v="6"/>
    <x v="0"/>
    <x v="4"/>
    <n v="116"/>
    <n v="131"/>
    <x v="0"/>
    <n v="10"/>
    <n v="283"/>
    <n v="34243"/>
    <x v="0"/>
  </r>
  <r>
    <x v="0"/>
    <x v="0"/>
    <x v="0"/>
    <n v="98"/>
    <n v="113"/>
    <x v="0"/>
    <n v="10"/>
    <n v="233"/>
    <n v="23999"/>
    <x v="0"/>
  </r>
  <r>
    <x v="6"/>
    <x v="0"/>
    <x v="3"/>
    <n v="176"/>
    <n v="186"/>
    <x v="0"/>
    <n v="0"/>
    <n v="150"/>
    <n v="27900"/>
    <x v="0"/>
  </r>
  <r>
    <x v="9"/>
    <x v="5"/>
    <x v="2"/>
    <n v="65"/>
    <n v="75"/>
    <x v="0"/>
    <n v="5"/>
    <n v="168"/>
    <n v="11760"/>
    <x v="0"/>
  </r>
  <r>
    <x v="2"/>
    <x v="2"/>
    <x v="2"/>
    <n v="48"/>
    <n v="53"/>
    <x v="0"/>
    <n v="0"/>
    <n v="192"/>
    <n v="10176"/>
    <x v="0"/>
  </r>
  <r>
    <x v="7"/>
    <x v="2"/>
    <x v="1"/>
    <n v="101"/>
    <n v="101"/>
    <x v="1"/>
    <n v="5"/>
    <n v="294"/>
    <n v="28224"/>
    <x v="1"/>
  </r>
  <r>
    <x v="8"/>
    <x v="0"/>
    <x v="4"/>
    <n v="75"/>
    <n v="90"/>
    <x v="0"/>
    <n v="10"/>
    <n v="55"/>
    <n v="4400"/>
    <x v="0"/>
  </r>
  <r>
    <x v="0"/>
    <x v="0"/>
    <x v="4"/>
    <n v="132"/>
    <n v="132"/>
    <x v="1"/>
    <n v="0"/>
    <n v="255"/>
    <n v="33660"/>
    <x v="0"/>
  </r>
  <r>
    <x v="8"/>
    <x v="0"/>
    <x v="2"/>
    <n v="140"/>
    <n v="155"/>
    <x v="0"/>
    <n v="10"/>
    <n v="85"/>
    <n v="12325"/>
    <x v="0"/>
  </r>
  <r>
    <x v="9"/>
    <x v="5"/>
    <x v="0"/>
    <n v="87"/>
    <n v="87"/>
    <x v="1"/>
    <n v="10"/>
    <n v="199"/>
    <n v="15323"/>
    <x v="0"/>
  </r>
  <r>
    <x v="8"/>
    <x v="0"/>
    <x v="2"/>
    <n v="187"/>
    <n v="187"/>
    <x v="1"/>
    <n v="0"/>
    <n v="131"/>
    <n v="24497"/>
    <x v="0"/>
  </r>
  <r>
    <x v="4"/>
    <x v="3"/>
    <x v="4"/>
    <n v="156"/>
    <n v="166"/>
    <x v="0"/>
    <n v="10"/>
    <n v="144"/>
    <n v="22464"/>
    <x v="0"/>
  </r>
  <r>
    <x v="5"/>
    <x v="4"/>
    <x v="4"/>
    <n v="174"/>
    <n v="189"/>
    <x v="0"/>
    <n v="5"/>
    <n v="162"/>
    <n v="29808"/>
    <x v="0"/>
  </r>
  <r>
    <x v="4"/>
    <x v="3"/>
    <x v="4"/>
    <n v="135"/>
    <n v="145"/>
    <x v="0"/>
    <n v="10"/>
    <n v="71"/>
    <n v="9585"/>
    <x v="0"/>
  </r>
  <r>
    <x v="9"/>
    <x v="5"/>
    <x v="2"/>
    <n v="77"/>
    <n v="92"/>
    <x v="0"/>
    <n v="10"/>
    <n v="50"/>
    <n v="4100"/>
    <x v="0"/>
  </r>
  <r>
    <x v="7"/>
    <x v="2"/>
    <x v="5"/>
    <n v="80"/>
    <n v="90"/>
    <x v="0"/>
    <n v="5"/>
    <n v="249"/>
    <n v="21165"/>
    <x v="0"/>
  </r>
  <r>
    <x v="9"/>
    <x v="5"/>
    <x v="2"/>
    <n v="84"/>
    <n v="84"/>
    <x v="1"/>
    <n v="10"/>
    <n v="272"/>
    <n v="20128"/>
    <x v="0"/>
  </r>
  <r>
    <x v="5"/>
    <x v="4"/>
    <x v="5"/>
    <n v="94"/>
    <n v="94"/>
    <x v="1"/>
    <n v="5"/>
    <n v="219"/>
    <n v="19491"/>
    <x v="1"/>
  </r>
  <r>
    <x v="5"/>
    <x v="4"/>
    <x v="4"/>
    <n v="88"/>
    <n v="103"/>
    <x v="0"/>
    <n v="0"/>
    <n v="237"/>
    <n v="24411"/>
    <x v="1"/>
  </r>
  <r>
    <x v="4"/>
    <x v="3"/>
    <x v="1"/>
    <n v="169"/>
    <n v="184"/>
    <x v="0"/>
    <n v="10"/>
    <n v="267"/>
    <n v="46458"/>
    <x v="0"/>
  </r>
  <r>
    <x v="6"/>
    <x v="0"/>
    <x v="3"/>
    <n v="101"/>
    <n v="101"/>
    <x v="1"/>
    <n v="0"/>
    <n v="107"/>
    <n v="10807"/>
    <x v="0"/>
  </r>
  <r>
    <x v="3"/>
    <x v="1"/>
    <x v="2"/>
    <n v="141"/>
    <n v="141"/>
    <x v="1"/>
    <n v="0"/>
    <n v="150"/>
    <n v="21150"/>
    <x v="1"/>
  </r>
  <r>
    <x v="3"/>
    <x v="1"/>
    <x v="2"/>
    <n v="78"/>
    <n v="93"/>
    <x v="0"/>
    <n v="0"/>
    <n v="255"/>
    <n v="23715"/>
    <x v="0"/>
  </r>
  <r>
    <x v="0"/>
    <x v="0"/>
    <x v="0"/>
    <n v="181"/>
    <n v="186"/>
    <x v="0"/>
    <n v="5"/>
    <n v="88"/>
    <n v="15928"/>
    <x v="0"/>
  </r>
  <r>
    <x v="8"/>
    <x v="0"/>
    <x v="0"/>
    <n v="134"/>
    <n v="144"/>
    <x v="0"/>
    <n v="0"/>
    <n v="206"/>
    <n v="29664"/>
    <x v="0"/>
  </r>
  <r>
    <x v="2"/>
    <x v="2"/>
    <x v="5"/>
    <n v="147"/>
    <n v="152"/>
    <x v="0"/>
    <n v="10"/>
    <n v="122"/>
    <n v="17324"/>
    <x v="1"/>
  </r>
  <r>
    <x v="9"/>
    <x v="5"/>
    <x v="1"/>
    <n v="27"/>
    <n v="42"/>
    <x v="0"/>
    <n v="10"/>
    <n v="296"/>
    <n v="9472"/>
    <x v="0"/>
  </r>
  <r>
    <x v="9"/>
    <x v="5"/>
    <x v="3"/>
    <n v="97"/>
    <n v="107"/>
    <x v="0"/>
    <n v="0"/>
    <n v="55"/>
    <n v="5885"/>
    <x v="1"/>
  </r>
  <r>
    <x v="7"/>
    <x v="2"/>
    <x v="4"/>
    <n v="183"/>
    <n v="183"/>
    <x v="1"/>
    <n v="0"/>
    <n v="132"/>
    <n v="24156"/>
    <x v="0"/>
  </r>
  <r>
    <x v="7"/>
    <x v="2"/>
    <x v="5"/>
    <n v="187"/>
    <n v="202"/>
    <x v="0"/>
    <n v="0"/>
    <n v="124"/>
    <n v="25048"/>
    <x v="1"/>
  </r>
  <r>
    <x v="8"/>
    <x v="0"/>
    <x v="0"/>
    <n v="64"/>
    <n v="64"/>
    <x v="1"/>
    <n v="10"/>
    <n v="87"/>
    <n v="4698"/>
    <x v="0"/>
  </r>
  <r>
    <x v="8"/>
    <x v="0"/>
    <x v="2"/>
    <n v="60"/>
    <n v="65"/>
    <x v="0"/>
    <n v="0"/>
    <n v="246"/>
    <n v="15990"/>
    <x v="1"/>
  </r>
  <r>
    <x v="0"/>
    <x v="0"/>
    <x v="1"/>
    <n v="81"/>
    <n v="96"/>
    <x v="0"/>
    <n v="5"/>
    <n v="188"/>
    <n v="17108"/>
    <x v="0"/>
  </r>
  <r>
    <x v="2"/>
    <x v="2"/>
    <x v="3"/>
    <n v="48"/>
    <n v="63"/>
    <x v="0"/>
    <n v="0"/>
    <n v="52"/>
    <n v="3276"/>
    <x v="0"/>
  </r>
  <r>
    <x v="2"/>
    <x v="2"/>
    <x v="4"/>
    <n v="44"/>
    <n v="44"/>
    <x v="1"/>
    <n v="5"/>
    <n v="161"/>
    <n v="6279"/>
    <x v="1"/>
  </r>
  <r>
    <x v="4"/>
    <x v="3"/>
    <x v="3"/>
    <n v="173"/>
    <n v="188"/>
    <x v="0"/>
    <n v="5"/>
    <n v="86"/>
    <n v="15738"/>
    <x v="1"/>
  </r>
  <r>
    <x v="5"/>
    <x v="4"/>
    <x v="4"/>
    <n v="42"/>
    <n v="42"/>
    <x v="1"/>
    <n v="10"/>
    <n v="110"/>
    <n v="3520"/>
    <x v="0"/>
  </r>
  <r>
    <x v="8"/>
    <x v="0"/>
    <x v="3"/>
    <n v="147"/>
    <n v="147"/>
    <x v="1"/>
    <n v="0"/>
    <n v="284"/>
    <n v="41748"/>
    <x v="0"/>
  </r>
  <r>
    <x v="4"/>
    <x v="3"/>
    <x v="3"/>
    <n v="44"/>
    <n v="44"/>
    <x v="1"/>
    <n v="10"/>
    <n v="103"/>
    <n v="3502"/>
    <x v="0"/>
  </r>
  <r>
    <x v="7"/>
    <x v="2"/>
    <x v="3"/>
    <n v="149"/>
    <n v="159"/>
    <x v="0"/>
    <n v="0"/>
    <n v="93"/>
    <n v="14787"/>
    <x v="0"/>
  </r>
  <r>
    <x v="1"/>
    <x v="1"/>
    <x v="0"/>
    <n v="42"/>
    <n v="57"/>
    <x v="0"/>
    <n v="5"/>
    <n v="241"/>
    <n v="12532"/>
    <x v="0"/>
  </r>
  <r>
    <x v="4"/>
    <x v="3"/>
    <x v="3"/>
    <n v="134"/>
    <n v="134"/>
    <x v="1"/>
    <n v="5"/>
    <n v="82"/>
    <n v="10578"/>
    <x v="1"/>
  </r>
  <r>
    <x v="2"/>
    <x v="2"/>
    <x v="3"/>
    <n v="67"/>
    <n v="77"/>
    <x v="0"/>
    <n v="5"/>
    <n v="93"/>
    <n v="6696"/>
    <x v="0"/>
  </r>
  <r>
    <x v="4"/>
    <x v="3"/>
    <x v="5"/>
    <n v="198"/>
    <n v="198"/>
    <x v="1"/>
    <n v="10"/>
    <n v="172"/>
    <n v="32336"/>
    <x v="0"/>
  </r>
  <r>
    <x v="9"/>
    <x v="5"/>
    <x v="4"/>
    <n v="141"/>
    <n v="151"/>
    <x v="0"/>
    <n v="5"/>
    <n v="65"/>
    <n v="9490"/>
    <x v="1"/>
  </r>
  <r>
    <x v="5"/>
    <x v="4"/>
    <x v="1"/>
    <n v="77"/>
    <n v="77"/>
    <x v="1"/>
    <n v="0"/>
    <n v="89"/>
    <n v="6853"/>
    <x v="0"/>
  </r>
  <r>
    <x v="4"/>
    <x v="3"/>
    <x v="3"/>
    <n v="80"/>
    <n v="80"/>
    <x v="1"/>
    <n v="5"/>
    <n v="297"/>
    <n v="22275"/>
    <x v="0"/>
  </r>
  <r>
    <x v="6"/>
    <x v="0"/>
    <x v="0"/>
    <n v="128"/>
    <n v="128"/>
    <x v="1"/>
    <n v="5"/>
    <n v="263"/>
    <n v="32349"/>
    <x v="1"/>
  </r>
  <r>
    <x v="3"/>
    <x v="1"/>
    <x v="0"/>
    <n v="67"/>
    <n v="82"/>
    <x v="0"/>
    <n v="10"/>
    <n v="258"/>
    <n v="18576"/>
    <x v="0"/>
  </r>
  <r>
    <x v="7"/>
    <x v="2"/>
    <x v="4"/>
    <n v="77"/>
    <n v="82"/>
    <x v="0"/>
    <n v="5"/>
    <n v="87"/>
    <n v="6699"/>
    <x v="0"/>
  </r>
  <r>
    <x v="0"/>
    <x v="0"/>
    <x v="3"/>
    <n v="142"/>
    <n v="152"/>
    <x v="0"/>
    <n v="0"/>
    <n v="184"/>
    <n v="27968"/>
    <x v="0"/>
  </r>
  <r>
    <x v="1"/>
    <x v="1"/>
    <x v="5"/>
    <n v="88"/>
    <n v="103"/>
    <x v="0"/>
    <n v="0"/>
    <n v="56"/>
    <n v="5768"/>
    <x v="0"/>
  </r>
  <r>
    <x v="0"/>
    <x v="0"/>
    <x v="2"/>
    <n v="167"/>
    <n v="172"/>
    <x v="0"/>
    <n v="5"/>
    <n v="252"/>
    <n v="42084"/>
    <x v="0"/>
  </r>
  <r>
    <x v="3"/>
    <x v="1"/>
    <x v="2"/>
    <n v="109"/>
    <n v="119"/>
    <x v="0"/>
    <n v="0"/>
    <n v="161"/>
    <n v="19159"/>
    <x v="0"/>
  </r>
  <r>
    <x v="9"/>
    <x v="5"/>
    <x v="3"/>
    <n v="161"/>
    <n v="171"/>
    <x v="0"/>
    <n v="0"/>
    <n v="226"/>
    <n v="38646"/>
    <x v="0"/>
  </r>
  <r>
    <x v="3"/>
    <x v="1"/>
    <x v="3"/>
    <n v="93"/>
    <n v="108"/>
    <x v="0"/>
    <n v="0"/>
    <n v="107"/>
    <n v="11556"/>
    <x v="0"/>
  </r>
  <r>
    <x v="8"/>
    <x v="0"/>
    <x v="1"/>
    <n v="93"/>
    <n v="93"/>
    <x v="1"/>
    <n v="5"/>
    <n v="106"/>
    <n v="9328"/>
    <x v="1"/>
  </r>
  <r>
    <x v="0"/>
    <x v="0"/>
    <x v="2"/>
    <n v="198"/>
    <n v="203"/>
    <x v="0"/>
    <n v="0"/>
    <n v="188"/>
    <n v="38164"/>
    <x v="1"/>
  </r>
  <r>
    <x v="2"/>
    <x v="2"/>
    <x v="3"/>
    <n v="161"/>
    <n v="161"/>
    <x v="1"/>
    <n v="5"/>
    <n v="211"/>
    <n v="32916"/>
    <x v="0"/>
  </r>
  <r>
    <x v="0"/>
    <x v="0"/>
    <x v="5"/>
    <n v="86"/>
    <n v="91"/>
    <x v="0"/>
    <n v="10"/>
    <n v="70"/>
    <n v="5670"/>
    <x v="0"/>
  </r>
  <r>
    <x v="8"/>
    <x v="0"/>
    <x v="5"/>
    <n v="148"/>
    <n v="163"/>
    <x v="0"/>
    <n v="5"/>
    <n v="79"/>
    <n v="12482"/>
    <x v="1"/>
  </r>
  <r>
    <x v="1"/>
    <x v="1"/>
    <x v="4"/>
    <n v="143"/>
    <n v="153"/>
    <x v="0"/>
    <n v="0"/>
    <n v="299"/>
    <n v="45747"/>
    <x v="1"/>
  </r>
  <r>
    <x v="8"/>
    <x v="0"/>
    <x v="3"/>
    <n v="71"/>
    <n v="81"/>
    <x v="0"/>
    <n v="0"/>
    <n v="61"/>
    <n v="4941"/>
    <x v="0"/>
  </r>
  <r>
    <x v="9"/>
    <x v="5"/>
    <x v="1"/>
    <n v="151"/>
    <n v="151"/>
    <x v="1"/>
    <n v="10"/>
    <n v="219"/>
    <n v="30879"/>
    <x v="0"/>
  </r>
  <r>
    <x v="8"/>
    <x v="0"/>
    <x v="1"/>
    <n v="196"/>
    <n v="201"/>
    <x v="0"/>
    <n v="10"/>
    <n v="112"/>
    <n v="21392"/>
    <x v="1"/>
  </r>
  <r>
    <x v="2"/>
    <x v="2"/>
    <x v="3"/>
    <n v="160"/>
    <n v="175"/>
    <x v="0"/>
    <n v="0"/>
    <n v="56"/>
    <n v="9800"/>
    <x v="1"/>
  </r>
  <r>
    <x v="5"/>
    <x v="4"/>
    <x v="3"/>
    <n v="115"/>
    <n v="120"/>
    <x v="0"/>
    <n v="0"/>
    <n v="226"/>
    <n v="27120"/>
    <x v="0"/>
  </r>
  <r>
    <x v="0"/>
    <x v="0"/>
    <x v="2"/>
    <n v="92"/>
    <n v="102"/>
    <x v="0"/>
    <n v="10"/>
    <n v="99"/>
    <n v="9108"/>
    <x v="1"/>
  </r>
  <r>
    <x v="9"/>
    <x v="5"/>
    <x v="5"/>
    <n v="107"/>
    <n v="112"/>
    <x v="0"/>
    <n v="5"/>
    <n v="117"/>
    <n v="12519"/>
    <x v="0"/>
  </r>
  <r>
    <x v="8"/>
    <x v="0"/>
    <x v="1"/>
    <n v="88"/>
    <n v="98"/>
    <x v="0"/>
    <n v="5"/>
    <n v="259"/>
    <n v="24087"/>
    <x v="0"/>
  </r>
  <r>
    <x v="2"/>
    <x v="2"/>
    <x v="1"/>
    <n v="113"/>
    <n v="113"/>
    <x v="1"/>
    <n v="0"/>
    <n v="114"/>
    <n v="12882"/>
    <x v="0"/>
  </r>
  <r>
    <x v="1"/>
    <x v="1"/>
    <x v="4"/>
    <n v="54"/>
    <n v="54"/>
    <x v="1"/>
    <n v="5"/>
    <n v="141"/>
    <n v="6909"/>
    <x v="1"/>
  </r>
  <r>
    <x v="1"/>
    <x v="1"/>
    <x v="4"/>
    <n v="173"/>
    <n v="178"/>
    <x v="0"/>
    <n v="10"/>
    <n v="159"/>
    <n v="26712"/>
    <x v="0"/>
  </r>
  <r>
    <x v="0"/>
    <x v="0"/>
    <x v="3"/>
    <n v="75"/>
    <n v="90"/>
    <x v="0"/>
    <n v="10"/>
    <n v="100"/>
    <n v="8000"/>
    <x v="1"/>
  </r>
  <r>
    <x v="8"/>
    <x v="0"/>
    <x v="0"/>
    <n v="48"/>
    <n v="58"/>
    <x v="0"/>
    <n v="5"/>
    <n v="112"/>
    <n v="5936"/>
    <x v="0"/>
  </r>
  <r>
    <x v="6"/>
    <x v="0"/>
    <x v="5"/>
    <n v="34"/>
    <n v="44"/>
    <x v="0"/>
    <n v="0"/>
    <n v="284"/>
    <n v="12496"/>
    <x v="0"/>
  </r>
  <r>
    <x v="4"/>
    <x v="3"/>
    <x v="2"/>
    <n v="93"/>
    <n v="103"/>
    <x v="0"/>
    <n v="10"/>
    <n v="103"/>
    <n v="9579"/>
    <x v="0"/>
  </r>
  <r>
    <x v="2"/>
    <x v="2"/>
    <x v="1"/>
    <n v="55"/>
    <n v="55"/>
    <x v="1"/>
    <n v="0"/>
    <n v="271"/>
    <n v="14905"/>
    <x v="0"/>
  </r>
  <r>
    <x v="8"/>
    <x v="0"/>
    <x v="4"/>
    <n v="36"/>
    <n v="51"/>
    <x v="0"/>
    <n v="10"/>
    <n v="139"/>
    <n v="5699"/>
    <x v="0"/>
  </r>
  <r>
    <x v="6"/>
    <x v="0"/>
    <x v="5"/>
    <n v="41"/>
    <n v="51"/>
    <x v="0"/>
    <n v="10"/>
    <n v="123"/>
    <n v="5043"/>
    <x v="1"/>
  </r>
  <r>
    <x v="2"/>
    <x v="2"/>
    <x v="2"/>
    <n v="162"/>
    <n v="172"/>
    <x v="0"/>
    <n v="5"/>
    <n v="184"/>
    <n v="30728"/>
    <x v="0"/>
  </r>
  <r>
    <x v="2"/>
    <x v="2"/>
    <x v="1"/>
    <n v="146"/>
    <n v="151"/>
    <x v="0"/>
    <n v="0"/>
    <n v="273"/>
    <n v="41223"/>
    <x v="1"/>
  </r>
  <r>
    <x v="3"/>
    <x v="1"/>
    <x v="1"/>
    <n v="41"/>
    <n v="41"/>
    <x v="1"/>
    <n v="10"/>
    <n v="152"/>
    <n v="4712"/>
    <x v="0"/>
  </r>
  <r>
    <x v="7"/>
    <x v="2"/>
    <x v="0"/>
    <n v="74"/>
    <n v="84"/>
    <x v="0"/>
    <n v="10"/>
    <n v="197"/>
    <n v="14578"/>
    <x v="0"/>
  </r>
  <r>
    <x v="5"/>
    <x v="4"/>
    <x v="0"/>
    <n v="153"/>
    <n v="163"/>
    <x v="0"/>
    <n v="5"/>
    <n v="143"/>
    <n v="22594"/>
    <x v="0"/>
  </r>
  <r>
    <x v="7"/>
    <x v="2"/>
    <x v="4"/>
    <n v="147"/>
    <n v="157"/>
    <x v="0"/>
    <n v="5"/>
    <n v="133"/>
    <n v="20216"/>
    <x v="1"/>
  </r>
  <r>
    <x v="3"/>
    <x v="1"/>
    <x v="1"/>
    <n v="67"/>
    <n v="82"/>
    <x v="0"/>
    <n v="10"/>
    <n v="192"/>
    <n v="13824"/>
    <x v="0"/>
  </r>
  <r>
    <x v="5"/>
    <x v="4"/>
    <x v="1"/>
    <n v="76"/>
    <n v="91"/>
    <x v="0"/>
    <n v="0"/>
    <n v="156"/>
    <n v="14196"/>
    <x v="0"/>
  </r>
  <r>
    <x v="3"/>
    <x v="1"/>
    <x v="4"/>
    <n v="131"/>
    <n v="146"/>
    <x v="0"/>
    <n v="5"/>
    <n v="87"/>
    <n v="12267"/>
    <x v="0"/>
  </r>
  <r>
    <x v="5"/>
    <x v="4"/>
    <x v="2"/>
    <n v="165"/>
    <n v="165"/>
    <x v="1"/>
    <n v="10"/>
    <n v="124"/>
    <n v="19220"/>
    <x v="0"/>
  </r>
  <r>
    <x v="1"/>
    <x v="1"/>
    <x v="2"/>
    <n v="143"/>
    <n v="148"/>
    <x v="0"/>
    <n v="10"/>
    <n v="60"/>
    <n v="8280"/>
    <x v="0"/>
  </r>
  <r>
    <x v="3"/>
    <x v="1"/>
    <x v="1"/>
    <n v="49"/>
    <n v="49"/>
    <x v="1"/>
    <n v="5"/>
    <n v="60"/>
    <n v="2640"/>
    <x v="1"/>
  </r>
  <r>
    <x v="9"/>
    <x v="5"/>
    <x v="1"/>
    <n v="154"/>
    <n v="159"/>
    <x v="0"/>
    <n v="0"/>
    <n v="224"/>
    <n v="35616"/>
    <x v="0"/>
  </r>
  <r>
    <x v="7"/>
    <x v="2"/>
    <x v="1"/>
    <n v="65"/>
    <n v="75"/>
    <x v="0"/>
    <n v="5"/>
    <n v="183"/>
    <n v="12810"/>
    <x v="0"/>
  </r>
  <r>
    <x v="4"/>
    <x v="3"/>
    <x v="0"/>
    <n v="69"/>
    <n v="74"/>
    <x v="0"/>
    <n v="0"/>
    <n v="224"/>
    <n v="16576"/>
    <x v="0"/>
  </r>
  <r>
    <x v="9"/>
    <x v="5"/>
    <x v="4"/>
    <n v="181"/>
    <n v="191"/>
    <x v="0"/>
    <n v="5"/>
    <n v="273"/>
    <n v="50778"/>
    <x v="1"/>
  </r>
  <r>
    <x v="7"/>
    <x v="2"/>
    <x v="3"/>
    <n v="30"/>
    <n v="45"/>
    <x v="0"/>
    <n v="5"/>
    <n v="262"/>
    <n v="10480"/>
    <x v="1"/>
  </r>
  <r>
    <x v="0"/>
    <x v="0"/>
    <x v="1"/>
    <n v="149"/>
    <n v="164"/>
    <x v="0"/>
    <n v="10"/>
    <n v="80"/>
    <n v="12320"/>
    <x v="1"/>
  </r>
  <r>
    <x v="0"/>
    <x v="0"/>
    <x v="5"/>
    <n v="177"/>
    <n v="192"/>
    <x v="0"/>
    <n v="0"/>
    <n v="253"/>
    <n v="48576"/>
    <x v="0"/>
  </r>
  <r>
    <x v="3"/>
    <x v="1"/>
    <x v="0"/>
    <n v="76"/>
    <n v="76"/>
    <x v="1"/>
    <n v="10"/>
    <n v="240"/>
    <n v="15840"/>
    <x v="0"/>
  </r>
  <r>
    <x v="4"/>
    <x v="3"/>
    <x v="1"/>
    <n v="169"/>
    <n v="169"/>
    <x v="1"/>
    <n v="5"/>
    <n v="270"/>
    <n v="44280"/>
    <x v="0"/>
  </r>
  <r>
    <x v="4"/>
    <x v="3"/>
    <x v="1"/>
    <n v="166"/>
    <n v="171"/>
    <x v="0"/>
    <n v="0"/>
    <n v="130"/>
    <n v="22230"/>
    <x v="0"/>
  </r>
  <r>
    <x v="7"/>
    <x v="2"/>
    <x v="5"/>
    <n v="161"/>
    <n v="161"/>
    <x v="1"/>
    <n v="0"/>
    <n v="165"/>
    <n v="26565"/>
    <x v="0"/>
  </r>
  <r>
    <x v="3"/>
    <x v="1"/>
    <x v="5"/>
    <n v="86"/>
    <n v="101"/>
    <x v="0"/>
    <n v="0"/>
    <n v="139"/>
    <n v="14039"/>
    <x v="1"/>
  </r>
  <r>
    <x v="5"/>
    <x v="4"/>
    <x v="3"/>
    <n v="138"/>
    <n v="153"/>
    <x v="0"/>
    <n v="10"/>
    <n v="213"/>
    <n v="30459"/>
    <x v="0"/>
  </r>
  <r>
    <x v="2"/>
    <x v="2"/>
    <x v="1"/>
    <n v="129"/>
    <n v="139"/>
    <x v="0"/>
    <n v="0"/>
    <n v="69"/>
    <n v="9591"/>
    <x v="1"/>
  </r>
  <r>
    <x v="4"/>
    <x v="3"/>
    <x v="4"/>
    <n v="103"/>
    <n v="118"/>
    <x v="0"/>
    <n v="5"/>
    <n v="215"/>
    <n v="24295"/>
    <x v="0"/>
  </r>
  <r>
    <x v="5"/>
    <x v="4"/>
    <x v="3"/>
    <n v="43"/>
    <n v="58"/>
    <x v="0"/>
    <n v="5"/>
    <n v="137"/>
    <n v="7261"/>
    <x v="1"/>
  </r>
  <r>
    <x v="7"/>
    <x v="2"/>
    <x v="2"/>
    <n v="135"/>
    <n v="140"/>
    <x v="0"/>
    <n v="0"/>
    <n v="179"/>
    <n v="25060"/>
    <x v="0"/>
  </r>
  <r>
    <x v="5"/>
    <x v="4"/>
    <x v="3"/>
    <n v="167"/>
    <n v="182"/>
    <x v="0"/>
    <n v="5"/>
    <n v="180"/>
    <n v="31860"/>
    <x v="1"/>
  </r>
  <r>
    <x v="8"/>
    <x v="0"/>
    <x v="1"/>
    <n v="30"/>
    <n v="35"/>
    <x v="0"/>
    <n v="10"/>
    <n v="83"/>
    <n v="2075"/>
    <x v="0"/>
  </r>
  <r>
    <x v="3"/>
    <x v="1"/>
    <x v="2"/>
    <n v="113"/>
    <n v="113"/>
    <x v="1"/>
    <n v="5"/>
    <n v="73"/>
    <n v="7884"/>
    <x v="1"/>
  </r>
  <r>
    <x v="1"/>
    <x v="1"/>
    <x v="5"/>
    <n v="27"/>
    <n v="27"/>
    <x v="1"/>
    <n v="0"/>
    <n v="116"/>
    <n v="3132"/>
    <x v="0"/>
  </r>
  <r>
    <x v="9"/>
    <x v="5"/>
    <x v="3"/>
    <n v="187"/>
    <n v="197"/>
    <x v="0"/>
    <n v="10"/>
    <n v="94"/>
    <n v="17578"/>
    <x v="1"/>
  </r>
  <r>
    <x v="9"/>
    <x v="5"/>
    <x v="4"/>
    <n v="136"/>
    <n v="151"/>
    <x v="0"/>
    <n v="5"/>
    <n v="119"/>
    <n v="17374"/>
    <x v="0"/>
  </r>
  <r>
    <x v="4"/>
    <x v="3"/>
    <x v="5"/>
    <n v="23"/>
    <n v="28"/>
    <x v="0"/>
    <n v="10"/>
    <n v="287"/>
    <n v="5166"/>
    <x v="0"/>
  </r>
  <r>
    <x v="9"/>
    <x v="5"/>
    <x v="2"/>
    <n v="159"/>
    <n v="164"/>
    <x v="0"/>
    <n v="0"/>
    <n v="91"/>
    <n v="14924"/>
    <x v="0"/>
  </r>
  <r>
    <x v="3"/>
    <x v="1"/>
    <x v="3"/>
    <n v="81"/>
    <n v="91"/>
    <x v="0"/>
    <n v="5"/>
    <n v="95"/>
    <n v="8170"/>
    <x v="0"/>
  </r>
  <r>
    <x v="6"/>
    <x v="0"/>
    <x v="0"/>
    <n v="97"/>
    <n v="112"/>
    <x v="0"/>
    <n v="0"/>
    <n v="147"/>
    <n v="16464"/>
    <x v="0"/>
  </r>
  <r>
    <x v="5"/>
    <x v="4"/>
    <x v="4"/>
    <n v="128"/>
    <n v="128"/>
    <x v="1"/>
    <n v="5"/>
    <n v="70"/>
    <n v="8610"/>
    <x v="0"/>
  </r>
  <r>
    <x v="5"/>
    <x v="4"/>
    <x v="5"/>
    <n v="139"/>
    <n v="139"/>
    <x v="1"/>
    <n v="5"/>
    <n v="143"/>
    <n v="19162"/>
    <x v="1"/>
  </r>
  <r>
    <x v="0"/>
    <x v="0"/>
    <x v="1"/>
    <n v="131"/>
    <n v="141"/>
    <x v="0"/>
    <n v="10"/>
    <n v="154"/>
    <n v="20174"/>
    <x v="0"/>
  </r>
  <r>
    <x v="6"/>
    <x v="0"/>
    <x v="4"/>
    <n v="74"/>
    <n v="79"/>
    <x v="0"/>
    <n v="0"/>
    <n v="257"/>
    <n v="20303"/>
    <x v="0"/>
  </r>
  <r>
    <x v="8"/>
    <x v="0"/>
    <x v="0"/>
    <n v="43"/>
    <n v="43"/>
    <x v="1"/>
    <n v="0"/>
    <n v="94"/>
    <n v="4042"/>
    <x v="1"/>
  </r>
  <r>
    <x v="6"/>
    <x v="0"/>
    <x v="1"/>
    <n v="81"/>
    <n v="81"/>
    <x v="1"/>
    <n v="0"/>
    <n v="154"/>
    <n v="12474"/>
    <x v="1"/>
  </r>
  <r>
    <x v="4"/>
    <x v="3"/>
    <x v="5"/>
    <n v="59"/>
    <n v="64"/>
    <x v="0"/>
    <n v="10"/>
    <n v="111"/>
    <n v="5994"/>
    <x v="0"/>
  </r>
  <r>
    <x v="6"/>
    <x v="0"/>
    <x v="5"/>
    <n v="76"/>
    <n v="76"/>
    <x v="1"/>
    <n v="0"/>
    <n v="238"/>
    <n v="18088"/>
    <x v="0"/>
  </r>
  <r>
    <x v="7"/>
    <x v="2"/>
    <x v="5"/>
    <n v="140"/>
    <n v="155"/>
    <x v="0"/>
    <n v="5"/>
    <n v="259"/>
    <n v="38850"/>
    <x v="0"/>
  </r>
  <r>
    <x v="8"/>
    <x v="0"/>
    <x v="2"/>
    <n v="63"/>
    <n v="78"/>
    <x v="0"/>
    <n v="10"/>
    <n v="106"/>
    <n v="7208"/>
    <x v="0"/>
  </r>
  <r>
    <x v="9"/>
    <x v="5"/>
    <x v="4"/>
    <n v="181"/>
    <n v="186"/>
    <x v="0"/>
    <n v="10"/>
    <n v="108"/>
    <n v="19008"/>
    <x v="0"/>
  </r>
  <r>
    <x v="1"/>
    <x v="1"/>
    <x v="2"/>
    <n v="129"/>
    <n v="144"/>
    <x v="0"/>
    <n v="0"/>
    <n v="204"/>
    <n v="29376"/>
    <x v="0"/>
  </r>
  <r>
    <x v="2"/>
    <x v="2"/>
    <x v="4"/>
    <n v="24"/>
    <n v="29"/>
    <x v="0"/>
    <n v="5"/>
    <n v="137"/>
    <n v="3288"/>
    <x v="0"/>
  </r>
  <r>
    <x v="7"/>
    <x v="2"/>
    <x v="0"/>
    <n v="82"/>
    <n v="87"/>
    <x v="0"/>
    <n v="5"/>
    <n v="77"/>
    <n v="6314"/>
    <x v="0"/>
  </r>
  <r>
    <x v="9"/>
    <x v="5"/>
    <x v="5"/>
    <n v="87"/>
    <n v="92"/>
    <x v="0"/>
    <n v="10"/>
    <n v="255"/>
    <n v="20910"/>
    <x v="0"/>
  </r>
  <r>
    <x v="7"/>
    <x v="2"/>
    <x v="4"/>
    <n v="174"/>
    <n v="184"/>
    <x v="0"/>
    <n v="0"/>
    <n v="129"/>
    <n v="23736"/>
    <x v="0"/>
  </r>
  <r>
    <x v="4"/>
    <x v="3"/>
    <x v="0"/>
    <n v="63"/>
    <n v="63"/>
    <x v="1"/>
    <n v="0"/>
    <n v="178"/>
    <n v="11214"/>
    <x v="0"/>
  </r>
  <r>
    <x v="6"/>
    <x v="0"/>
    <x v="3"/>
    <n v="149"/>
    <n v="159"/>
    <x v="0"/>
    <n v="10"/>
    <n v="269"/>
    <n v="40081"/>
    <x v="0"/>
  </r>
  <r>
    <x v="9"/>
    <x v="5"/>
    <x v="2"/>
    <n v="119"/>
    <n v="119"/>
    <x v="1"/>
    <n v="0"/>
    <n v="230"/>
    <n v="27370"/>
    <x v="0"/>
  </r>
  <r>
    <x v="0"/>
    <x v="0"/>
    <x v="0"/>
    <n v="106"/>
    <n v="116"/>
    <x v="0"/>
    <n v="0"/>
    <n v="115"/>
    <n v="13340"/>
    <x v="1"/>
  </r>
  <r>
    <x v="7"/>
    <x v="2"/>
    <x v="2"/>
    <n v="85"/>
    <n v="90"/>
    <x v="0"/>
    <n v="5"/>
    <n v="195"/>
    <n v="16575"/>
    <x v="1"/>
  </r>
  <r>
    <x v="1"/>
    <x v="1"/>
    <x v="4"/>
    <n v="129"/>
    <n v="139"/>
    <x v="0"/>
    <n v="0"/>
    <n v="195"/>
    <n v="27105"/>
    <x v="1"/>
  </r>
  <r>
    <x v="5"/>
    <x v="4"/>
    <x v="1"/>
    <n v="80"/>
    <n v="85"/>
    <x v="0"/>
    <n v="10"/>
    <n v="67"/>
    <n v="5025"/>
    <x v="1"/>
  </r>
  <r>
    <x v="8"/>
    <x v="0"/>
    <x v="0"/>
    <n v="184"/>
    <n v="194"/>
    <x v="0"/>
    <n v="0"/>
    <n v="271"/>
    <n v="52574"/>
    <x v="1"/>
  </r>
  <r>
    <x v="6"/>
    <x v="0"/>
    <x v="0"/>
    <n v="163"/>
    <n v="178"/>
    <x v="0"/>
    <n v="5"/>
    <n v="214"/>
    <n v="37022"/>
    <x v="1"/>
  </r>
  <r>
    <x v="7"/>
    <x v="2"/>
    <x v="0"/>
    <n v="175"/>
    <n v="190"/>
    <x v="0"/>
    <n v="5"/>
    <n v="288"/>
    <n v="53280"/>
    <x v="1"/>
  </r>
  <r>
    <x v="7"/>
    <x v="2"/>
    <x v="3"/>
    <n v="72"/>
    <n v="82"/>
    <x v="0"/>
    <n v="0"/>
    <n v="105"/>
    <n v="8610"/>
    <x v="0"/>
  </r>
  <r>
    <x v="5"/>
    <x v="4"/>
    <x v="4"/>
    <n v="160"/>
    <n v="165"/>
    <x v="0"/>
    <n v="0"/>
    <n v="157"/>
    <n v="25905"/>
    <x v="0"/>
  </r>
  <r>
    <x v="1"/>
    <x v="1"/>
    <x v="4"/>
    <n v="132"/>
    <n v="142"/>
    <x v="0"/>
    <n v="5"/>
    <n v="225"/>
    <n v="30825"/>
    <x v="0"/>
  </r>
  <r>
    <x v="9"/>
    <x v="5"/>
    <x v="2"/>
    <n v="69"/>
    <n v="69"/>
    <x v="1"/>
    <n v="10"/>
    <n v="243"/>
    <n v="14337"/>
    <x v="1"/>
  </r>
  <r>
    <x v="9"/>
    <x v="5"/>
    <x v="0"/>
    <n v="75"/>
    <n v="80"/>
    <x v="0"/>
    <n v="10"/>
    <n v="107"/>
    <n v="7490"/>
    <x v="0"/>
  </r>
  <r>
    <x v="7"/>
    <x v="2"/>
    <x v="2"/>
    <n v="180"/>
    <n v="185"/>
    <x v="0"/>
    <n v="10"/>
    <n v="226"/>
    <n v="39550"/>
    <x v="1"/>
  </r>
  <r>
    <x v="1"/>
    <x v="1"/>
    <x v="2"/>
    <n v="147"/>
    <n v="152"/>
    <x v="0"/>
    <n v="5"/>
    <n v="105"/>
    <n v="15435"/>
    <x v="1"/>
  </r>
  <r>
    <x v="2"/>
    <x v="2"/>
    <x v="3"/>
    <n v="59"/>
    <n v="64"/>
    <x v="0"/>
    <n v="10"/>
    <n v="229"/>
    <n v="12366"/>
    <x v="0"/>
  </r>
  <r>
    <x v="3"/>
    <x v="1"/>
    <x v="4"/>
    <n v="113"/>
    <n v="128"/>
    <x v="0"/>
    <n v="5"/>
    <n v="90"/>
    <n v="11070"/>
    <x v="1"/>
  </r>
  <r>
    <x v="5"/>
    <x v="4"/>
    <x v="1"/>
    <n v="40"/>
    <n v="50"/>
    <x v="0"/>
    <n v="5"/>
    <n v="104"/>
    <n v="4680"/>
    <x v="0"/>
  </r>
  <r>
    <x v="8"/>
    <x v="0"/>
    <x v="4"/>
    <n v="75"/>
    <n v="80"/>
    <x v="0"/>
    <n v="10"/>
    <n v="108"/>
    <n v="7560"/>
    <x v="0"/>
  </r>
  <r>
    <x v="5"/>
    <x v="4"/>
    <x v="2"/>
    <n v="26"/>
    <n v="36"/>
    <x v="0"/>
    <n v="0"/>
    <n v="184"/>
    <n v="6624"/>
    <x v="0"/>
  </r>
  <r>
    <x v="3"/>
    <x v="1"/>
    <x v="2"/>
    <n v="51"/>
    <n v="61"/>
    <x v="0"/>
    <n v="10"/>
    <n v="161"/>
    <n v="8211"/>
    <x v="0"/>
  </r>
  <r>
    <x v="8"/>
    <x v="0"/>
    <x v="4"/>
    <n v="101"/>
    <n v="111"/>
    <x v="0"/>
    <n v="0"/>
    <n v="85"/>
    <n v="9435"/>
    <x v="1"/>
  </r>
  <r>
    <x v="9"/>
    <x v="5"/>
    <x v="2"/>
    <n v="175"/>
    <n v="190"/>
    <x v="0"/>
    <n v="5"/>
    <n v="80"/>
    <n v="14800"/>
    <x v="0"/>
  </r>
  <r>
    <x v="9"/>
    <x v="5"/>
    <x v="1"/>
    <n v="21"/>
    <n v="21"/>
    <x v="1"/>
    <n v="5"/>
    <n v="87"/>
    <n v="1392"/>
    <x v="0"/>
  </r>
  <r>
    <x v="5"/>
    <x v="4"/>
    <x v="0"/>
    <n v="117"/>
    <n v="132"/>
    <x v="0"/>
    <n v="0"/>
    <n v="129"/>
    <n v="17028"/>
    <x v="0"/>
  </r>
  <r>
    <x v="3"/>
    <x v="1"/>
    <x v="1"/>
    <n v="70"/>
    <n v="75"/>
    <x v="0"/>
    <n v="0"/>
    <n v="270"/>
    <n v="20250"/>
    <x v="0"/>
  </r>
  <r>
    <x v="1"/>
    <x v="1"/>
    <x v="4"/>
    <n v="107"/>
    <n v="107"/>
    <x v="1"/>
    <n v="10"/>
    <n v="193"/>
    <n v="18721"/>
    <x v="1"/>
  </r>
  <r>
    <x v="5"/>
    <x v="4"/>
    <x v="1"/>
    <n v="198"/>
    <n v="213"/>
    <x v="0"/>
    <n v="5"/>
    <n v="136"/>
    <n v="28288"/>
    <x v="0"/>
  </r>
  <r>
    <x v="8"/>
    <x v="0"/>
    <x v="1"/>
    <n v="161"/>
    <n v="161"/>
    <x v="1"/>
    <n v="0"/>
    <n v="188"/>
    <n v="30268"/>
    <x v="0"/>
  </r>
  <r>
    <x v="9"/>
    <x v="5"/>
    <x v="2"/>
    <n v="137"/>
    <n v="147"/>
    <x v="0"/>
    <n v="5"/>
    <n v="211"/>
    <n v="29962"/>
    <x v="0"/>
  </r>
  <r>
    <x v="5"/>
    <x v="4"/>
    <x v="2"/>
    <n v="45"/>
    <n v="55"/>
    <x v="0"/>
    <n v="10"/>
    <n v="84"/>
    <n v="3780"/>
    <x v="1"/>
  </r>
  <r>
    <x v="9"/>
    <x v="5"/>
    <x v="4"/>
    <n v="191"/>
    <n v="206"/>
    <x v="0"/>
    <n v="10"/>
    <n v="297"/>
    <n v="58212"/>
    <x v="0"/>
  </r>
  <r>
    <x v="5"/>
    <x v="4"/>
    <x v="1"/>
    <n v="125"/>
    <n v="130"/>
    <x v="0"/>
    <n v="0"/>
    <n v="214"/>
    <n v="27820"/>
    <x v="0"/>
  </r>
  <r>
    <x v="4"/>
    <x v="3"/>
    <x v="3"/>
    <n v="171"/>
    <n v="186"/>
    <x v="0"/>
    <n v="5"/>
    <n v="60"/>
    <n v="10860"/>
    <x v="0"/>
  </r>
  <r>
    <x v="1"/>
    <x v="1"/>
    <x v="1"/>
    <n v="57"/>
    <n v="72"/>
    <x v="0"/>
    <n v="5"/>
    <n v="196"/>
    <n v="13132"/>
    <x v="1"/>
  </r>
  <r>
    <x v="8"/>
    <x v="0"/>
    <x v="1"/>
    <n v="56"/>
    <n v="56"/>
    <x v="1"/>
    <n v="10"/>
    <n v="251"/>
    <n v="11546"/>
    <x v="0"/>
  </r>
  <r>
    <x v="3"/>
    <x v="1"/>
    <x v="4"/>
    <n v="70"/>
    <n v="70"/>
    <x v="1"/>
    <n v="0"/>
    <n v="218"/>
    <n v="15260"/>
    <x v="0"/>
  </r>
  <r>
    <x v="3"/>
    <x v="1"/>
    <x v="5"/>
    <n v="57"/>
    <n v="67"/>
    <x v="0"/>
    <n v="0"/>
    <n v="131"/>
    <n v="8777"/>
    <x v="1"/>
  </r>
  <r>
    <x v="8"/>
    <x v="0"/>
    <x v="2"/>
    <n v="104"/>
    <n v="114"/>
    <x v="0"/>
    <n v="5"/>
    <n v="255"/>
    <n v="27795"/>
    <x v="0"/>
  </r>
  <r>
    <x v="7"/>
    <x v="2"/>
    <x v="0"/>
    <n v="82"/>
    <n v="87"/>
    <x v="0"/>
    <n v="0"/>
    <n v="180"/>
    <n v="15660"/>
    <x v="0"/>
  </r>
  <r>
    <x v="1"/>
    <x v="1"/>
    <x v="0"/>
    <n v="119"/>
    <n v="129"/>
    <x v="0"/>
    <n v="10"/>
    <n v="164"/>
    <n v="19516"/>
    <x v="0"/>
  </r>
  <r>
    <x v="8"/>
    <x v="0"/>
    <x v="0"/>
    <n v="48"/>
    <n v="58"/>
    <x v="0"/>
    <n v="10"/>
    <n v="244"/>
    <n v="11712"/>
    <x v="0"/>
  </r>
  <r>
    <x v="4"/>
    <x v="3"/>
    <x v="5"/>
    <n v="88"/>
    <n v="93"/>
    <x v="0"/>
    <n v="5"/>
    <n v="72"/>
    <n v="6336"/>
    <x v="1"/>
  </r>
  <r>
    <x v="9"/>
    <x v="5"/>
    <x v="1"/>
    <n v="32"/>
    <n v="32"/>
    <x v="1"/>
    <n v="0"/>
    <n v="67"/>
    <n v="2144"/>
    <x v="0"/>
  </r>
  <r>
    <x v="9"/>
    <x v="5"/>
    <x v="5"/>
    <n v="31"/>
    <n v="46"/>
    <x v="0"/>
    <n v="10"/>
    <n v="161"/>
    <n v="5796"/>
    <x v="0"/>
  </r>
  <r>
    <x v="5"/>
    <x v="4"/>
    <x v="1"/>
    <n v="125"/>
    <n v="140"/>
    <x v="0"/>
    <n v="0"/>
    <n v="283"/>
    <n v="39620"/>
    <x v="1"/>
  </r>
  <r>
    <x v="8"/>
    <x v="0"/>
    <x v="4"/>
    <n v="134"/>
    <n v="144"/>
    <x v="0"/>
    <n v="0"/>
    <n v="190"/>
    <n v="27360"/>
    <x v="1"/>
  </r>
  <r>
    <x v="0"/>
    <x v="0"/>
    <x v="1"/>
    <n v="198"/>
    <n v="198"/>
    <x v="1"/>
    <n v="5"/>
    <n v="52"/>
    <n v="10036"/>
    <x v="1"/>
  </r>
  <r>
    <x v="4"/>
    <x v="3"/>
    <x v="2"/>
    <n v="131"/>
    <n v="146"/>
    <x v="0"/>
    <n v="10"/>
    <n v="146"/>
    <n v="19856"/>
    <x v="0"/>
  </r>
  <r>
    <x v="6"/>
    <x v="0"/>
    <x v="0"/>
    <n v="171"/>
    <n v="176"/>
    <x v="0"/>
    <n v="10"/>
    <n v="291"/>
    <n v="48306"/>
    <x v="0"/>
  </r>
  <r>
    <x v="4"/>
    <x v="3"/>
    <x v="5"/>
    <n v="94"/>
    <n v="99"/>
    <x v="0"/>
    <n v="0"/>
    <n v="124"/>
    <n v="12276"/>
    <x v="0"/>
  </r>
  <r>
    <x v="8"/>
    <x v="0"/>
    <x v="3"/>
    <n v="129"/>
    <n v="129"/>
    <x v="1"/>
    <n v="10"/>
    <n v="272"/>
    <n v="323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14479-2BB1-4B8F-BE34-DD9AE12EC6B4}" name="PivotTable2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9:B26" firstHeaderRow="1" firstDataRow="1" firstDataCol="1"/>
  <pivotFields count="10">
    <pivotField compact="0" outline="0" showAll="0"/>
    <pivotField compact="0" outline="0" showAll="0"/>
    <pivotField axis="axisRow" compact="0" outline="0" showAll="0">
      <items count="7">
        <item x="4"/>
        <item x="3"/>
        <item x="0"/>
        <item x="2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s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01E54-B677-40C1-913F-75BF5BA5DF2B}" name="PivotTable1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8" firstHeaderRow="1" firstDataRow="1" firstDataCol="1"/>
  <pivotFields count="10">
    <pivotField compact="0" outline="0" showAll="0"/>
    <pivotField axis="axisRow" compact="0" outline="0" showAll="0">
      <items count="7">
        <item x="2"/>
        <item x="5"/>
        <item x="3"/>
        <item x="1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8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B187F-024B-4044-99E8-22E0F49C6D23}" name="PivotTable7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0:B93" firstHeaderRow="1" firstDataRow="1" firstDataCol="1"/>
  <pivotFields count="10">
    <pivotField compact="0" outline="0" showAll="0">
      <items count="11">
        <item x="3"/>
        <item x="4"/>
        <item x="0"/>
        <item x="7"/>
        <item x="1"/>
        <item x="5"/>
        <item x="9"/>
        <item x="6"/>
        <item x="8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Order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158B4-4048-471C-8C8A-0B4ED4AD5664}" name="PivotTable5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7:H75" firstHeaderRow="1" firstDataRow="2" firstDataCol="1"/>
  <pivotFields count="10">
    <pivotField compact="0" outline="0" showAll="0"/>
    <pivotField axis="axisCol" compact="0" outline="0" showAll="0">
      <items count="7">
        <item x="2"/>
        <item x="5"/>
        <item x="3"/>
        <item x="1"/>
        <item x="4"/>
        <item x="0"/>
        <item t="default"/>
      </items>
    </pivotField>
    <pivotField axis="axisRow" compact="0" outline="0" showAll="0">
      <items count="7">
        <item x="4"/>
        <item x="3"/>
        <item x="0"/>
        <item x="2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s" fld="7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BEBDA-6A85-444D-A4EC-790A972B6DD2}" name="PivotTable4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1:B54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Product Name" fld="0" subtotal="count" showDataAs="percentOfTotal" baseField="0" baseItem="0" numFmtId="1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FAA6F-0C64-4831-A17F-41130B99ECD2}" name="PivotTable3" cacheId="136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5:B42" firstHeaderRow="1" firstDataRow="1" firstDataCol="1"/>
  <pivotFields count="10">
    <pivotField compact="0" outline="0" showAll="0"/>
    <pivotField axis="axisRow" compact="0" outline="0" showAll="0">
      <items count="7">
        <item x="2"/>
        <item x="5"/>
        <item x="3"/>
        <item x="1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count" fld="6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3A1A9-9082-4C70-BDD4-652394111A21}" name="Table1" displayName="Table1" ref="A1:J301" totalsRowShown="0" headerRowDxfId="1">
  <autoFilter ref="A1:J301" xr:uid="{3E93A1A9-9082-4C70-BDD4-652394111A21}"/>
  <tableColumns count="10">
    <tableColumn id="1" xr3:uid="{B0458496-80AD-40EE-89E4-ACB7400ED285}" name="Product Name"/>
    <tableColumn id="2" xr3:uid="{7BFF6E8B-6364-4365-B92D-5BE377A628AE}" name="Category"/>
    <tableColumn id="3" xr3:uid="{22B6D21B-D181-47A9-B2E6-76644E03CC3E}" name="City"/>
    <tableColumn id="4" xr3:uid="{BCBEB716-89A5-4E7B-9A96-0BE4BB2AFF75}" name="Original Price"/>
    <tableColumn id="5" xr3:uid="{070BFB06-7EE7-49D6-89C4-F0F356839193}" name="Current Price"/>
    <tableColumn id="10" xr3:uid="{8DE0FBDD-FB11-4C8A-A1CB-A93E618A7C8C}" name="Price Hike" dataDxfId="0">
      <calculatedColumnFormula>IF(D2&lt;E2,"Yes","No")</calculatedColumnFormula>
    </tableColumn>
    <tableColumn id="6" xr3:uid="{4A01B332-C2CF-4501-B449-8817D6083709}" name="Discount"/>
    <tableColumn id="7" xr3:uid="{297F0229-FA25-448A-AB77-B8B7C1A708D4}" name="Orders"/>
    <tableColumn id="8" xr3:uid="{EA9179C9-671A-428F-BA1F-F11CFBF1ED84}" name="Total Revenue"/>
    <tableColumn id="9" xr3:uid="{56F7E78A-BEF2-4953-9188-96C6A812A65C}" name="Sponsored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E9158-1B6C-40E6-A99F-164F2F7FFE22}" name="Table2" displayName="Table2" ref="L1:L301" totalsRowShown="0">
  <autoFilter ref="L1:L301" xr:uid="{A9EE9158-1B6C-40E6-A99F-164F2F7FFE22}"/>
  <tableColumns count="1">
    <tableColumn id="1" xr3:uid="{C4BBB53C-75E3-4DC7-A30B-1D29D60F6989}" name="Discounted Orders">
      <calculatedColumnFormula>IF(Table1[[#This Row],[Discount]]=0,Table1[[#This Row],[Orders]],0)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F6E2-53E0-4650-B78E-EFE396CE8880}">
  <dimension ref="A1:L307"/>
  <sheetViews>
    <sheetView tabSelected="1" topLeftCell="B1" workbookViewId="0">
      <selection activeCell="L1" sqref="L1:L301"/>
    </sheetView>
  </sheetViews>
  <sheetFormatPr defaultRowHeight="15"/>
  <cols>
    <col min="1" max="1" width="15.85546875" bestFit="1" customWidth="1"/>
    <col min="2" max="2" width="13.140625" bestFit="1" customWidth="1"/>
    <col min="3" max="3" width="10.42578125" bestFit="1" customWidth="1"/>
    <col min="4" max="4" width="15" bestFit="1" customWidth="1"/>
    <col min="5" max="5" width="14.85546875" bestFit="1" customWidth="1"/>
    <col min="6" max="6" width="14.85546875" customWidth="1"/>
    <col min="7" max="7" width="19" bestFit="1" customWidth="1"/>
    <col min="8" max="8" width="16.28515625" bestFit="1" customWidth="1"/>
    <col min="9" max="9" width="15.85546875" bestFit="1" customWidth="1"/>
    <col min="10" max="10" width="18.28515625" bestFit="1" customWidth="1"/>
    <col min="11" max="11" width="13.85546875" customWidth="1"/>
    <col min="12" max="12" width="19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</row>
    <row r="2" spans="1:12">
      <c r="A2" t="s">
        <v>11</v>
      </c>
      <c r="B2" t="s">
        <v>12</v>
      </c>
      <c r="C2" t="s">
        <v>13</v>
      </c>
      <c r="D2">
        <v>148</v>
      </c>
      <c r="E2">
        <v>163</v>
      </c>
      <c r="F2" t="str">
        <f t="shared" ref="F2:F65" si="0">IF(D2&lt;E2,"Yes","No")</f>
        <v>Yes</v>
      </c>
      <c r="G2">
        <v>5</v>
      </c>
      <c r="H2">
        <v>283</v>
      </c>
      <c r="I2">
        <v>44714</v>
      </c>
      <c r="J2" t="s">
        <v>14</v>
      </c>
      <c r="L2">
        <f>IF(Table1[[#This Row],[Discount]]=0,Table1[[#This Row],[Orders]],0)</f>
        <v>0</v>
      </c>
    </row>
    <row r="3" spans="1:12">
      <c r="A3" t="s">
        <v>11</v>
      </c>
      <c r="B3" t="s">
        <v>12</v>
      </c>
      <c r="C3" t="s">
        <v>15</v>
      </c>
      <c r="D3">
        <v>81</v>
      </c>
      <c r="E3">
        <v>86</v>
      </c>
      <c r="F3" t="str">
        <f t="shared" si="0"/>
        <v>Yes</v>
      </c>
      <c r="G3">
        <v>10</v>
      </c>
      <c r="H3">
        <v>284</v>
      </c>
      <c r="I3">
        <v>21584</v>
      </c>
      <c r="J3" t="s">
        <v>16</v>
      </c>
      <c r="L3">
        <f>IF(Table1[[#This Row],[Discount]]=0,Table1[[#This Row],[Orders]],0)</f>
        <v>0</v>
      </c>
    </row>
    <row r="4" spans="1:12">
      <c r="A4" t="s">
        <v>17</v>
      </c>
      <c r="B4" t="s">
        <v>18</v>
      </c>
      <c r="C4" t="s">
        <v>19</v>
      </c>
      <c r="D4">
        <v>138</v>
      </c>
      <c r="E4">
        <v>143</v>
      </c>
      <c r="F4" t="str">
        <f t="shared" si="0"/>
        <v>Yes</v>
      </c>
      <c r="G4">
        <v>10</v>
      </c>
      <c r="H4">
        <v>69</v>
      </c>
      <c r="I4">
        <v>9177</v>
      </c>
      <c r="J4" t="s">
        <v>14</v>
      </c>
      <c r="L4">
        <f>IF(Table1[[#This Row],[Discount]]=0,Table1[[#This Row],[Orders]],0)</f>
        <v>0</v>
      </c>
    </row>
    <row r="5" spans="1:12">
      <c r="A5" t="s">
        <v>20</v>
      </c>
      <c r="B5" t="s">
        <v>21</v>
      </c>
      <c r="C5" t="s">
        <v>13</v>
      </c>
      <c r="D5">
        <v>127</v>
      </c>
      <c r="E5">
        <v>127</v>
      </c>
      <c r="F5" t="str">
        <f t="shared" si="0"/>
        <v>No</v>
      </c>
      <c r="G5">
        <v>10</v>
      </c>
      <c r="H5">
        <v>83</v>
      </c>
      <c r="I5">
        <v>9711</v>
      </c>
      <c r="J5" t="s">
        <v>14</v>
      </c>
      <c r="L5">
        <f>IF(Table1[[#This Row],[Discount]]=0,Table1[[#This Row],[Orders]],0)</f>
        <v>0</v>
      </c>
    </row>
    <row r="6" spans="1:12">
      <c r="A6" t="s">
        <v>22</v>
      </c>
      <c r="B6" t="s">
        <v>18</v>
      </c>
      <c r="C6" t="s">
        <v>23</v>
      </c>
      <c r="D6">
        <v>34</v>
      </c>
      <c r="E6">
        <v>49</v>
      </c>
      <c r="F6" t="str">
        <f t="shared" si="0"/>
        <v>Yes</v>
      </c>
      <c r="G6">
        <v>10</v>
      </c>
      <c r="H6">
        <v>169</v>
      </c>
      <c r="I6">
        <v>6591</v>
      </c>
      <c r="J6" t="s">
        <v>16</v>
      </c>
      <c r="L6">
        <f>IF(Table1[[#This Row],[Discount]]=0,Table1[[#This Row],[Orders]],0)</f>
        <v>0</v>
      </c>
    </row>
    <row r="7" spans="1:12">
      <c r="A7" t="s">
        <v>24</v>
      </c>
      <c r="B7" t="s">
        <v>25</v>
      </c>
      <c r="C7" t="s">
        <v>13</v>
      </c>
      <c r="D7">
        <v>149</v>
      </c>
      <c r="E7">
        <v>159</v>
      </c>
      <c r="F7" t="str">
        <f t="shared" si="0"/>
        <v>Yes</v>
      </c>
      <c r="G7">
        <v>0</v>
      </c>
      <c r="H7">
        <v>246</v>
      </c>
      <c r="I7">
        <v>39114</v>
      </c>
      <c r="J7" t="s">
        <v>14</v>
      </c>
      <c r="L7">
        <f>IF(Table1[[#This Row],[Discount]]=0,Table1[[#This Row],[Orders]],0)</f>
        <v>246</v>
      </c>
    </row>
    <row r="8" spans="1:12">
      <c r="A8" t="s">
        <v>11</v>
      </c>
      <c r="B8" t="s">
        <v>12</v>
      </c>
      <c r="C8" t="s">
        <v>26</v>
      </c>
      <c r="D8">
        <v>82</v>
      </c>
      <c r="E8">
        <v>87</v>
      </c>
      <c r="F8" t="str">
        <f t="shared" si="0"/>
        <v>Yes</v>
      </c>
      <c r="G8">
        <v>0</v>
      </c>
      <c r="H8">
        <v>254</v>
      </c>
      <c r="I8">
        <v>22098</v>
      </c>
      <c r="J8" t="s">
        <v>16</v>
      </c>
      <c r="L8">
        <f>IF(Table1[[#This Row],[Discount]]=0,Table1[[#This Row],[Orders]],0)</f>
        <v>254</v>
      </c>
    </row>
    <row r="9" spans="1:12">
      <c r="A9" t="s">
        <v>24</v>
      </c>
      <c r="B9" t="s">
        <v>25</v>
      </c>
      <c r="C9" t="s">
        <v>26</v>
      </c>
      <c r="D9">
        <v>46</v>
      </c>
      <c r="E9">
        <v>51</v>
      </c>
      <c r="F9" t="str">
        <f t="shared" si="0"/>
        <v>Yes</v>
      </c>
      <c r="G9">
        <v>5</v>
      </c>
      <c r="H9">
        <v>179</v>
      </c>
      <c r="I9">
        <v>8234</v>
      </c>
      <c r="J9" t="s">
        <v>14</v>
      </c>
      <c r="L9">
        <f>IF(Table1[[#This Row],[Discount]]=0,Table1[[#This Row],[Orders]],0)</f>
        <v>0</v>
      </c>
    </row>
    <row r="10" spans="1:12">
      <c r="A10" t="s">
        <v>22</v>
      </c>
      <c r="B10" t="s">
        <v>18</v>
      </c>
      <c r="C10" t="s">
        <v>27</v>
      </c>
      <c r="D10">
        <v>137</v>
      </c>
      <c r="E10">
        <v>137</v>
      </c>
      <c r="F10" t="str">
        <f t="shared" si="0"/>
        <v>No</v>
      </c>
      <c r="G10">
        <v>10</v>
      </c>
      <c r="H10">
        <v>268</v>
      </c>
      <c r="I10">
        <v>34036</v>
      </c>
      <c r="J10" t="s">
        <v>14</v>
      </c>
      <c r="L10">
        <f>IF(Table1[[#This Row],[Discount]]=0,Table1[[#This Row],[Orders]],0)</f>
        <v>0</v>
      </c>
    </row>
    <row r="11" spans="1:12">
      <c r="A11" t="s">
        <v>28</v>
      </c>
      <c r="B11" t="s">
        <v>29</v>
      </c>
      <c r="C11" t="s">
        <v>19</v>
      </c>
      <c r="D11">
        <v>196</v>
      </c>
      <c r="E11">
        <v>201</v>
      </c>
      <c r="F11" t="str">
        <f t="shared" si="0"/>
        <v>Yes</v>
      </c>
      <c r="G11">
        <v>0</v>
      </c>
      <c r="H11">
        <v>59</v>
      </c>
      <c r="I11">
        <v>11859</v>
      </c>
      <c r="J11" t="s">
        <v>16</v>
      </c>
      <c r="L11">
        <f>IF(Table1[[#This Row],[Discount]]=0,Table1[[#This Row],[Orders]],0)</f>
        <v>59</v>
      </c>
    </row>
    <row r="12" spans="1:12">
      <c r="A12" t="s">
        <v>28</v>
      </c>
      <c r="B12" t="s">
        <v>29</v>
      </c>
      <c r="C12" t="s">
        <v>19</v>
      </c>
      <c r="D12">
        <v>109</v>
      </c>
      <c r="E12">
        <v>114</v>
      </c>
      <c r="F12" t="str">
        <f t="shared" si="0"/>
        <v>Yes</v>
      </c>
      <c r="G12">
        <v>0</v>
      </c>
      <c r="H12">
        <v>241</v>
      </c>
      <c r="I12">
        <v>27474</v>
      </c>
      <c r="J12" t="s">
        <v>14</v>
      </c>
      <c r="L12">
        <f>IF(Table1[[#This Row],[Discount]]=0,Table1[[#This Row],[Orders]],0)</f>
        <v>241</v>
      </c>
    </row>
    <row r="13" spans="1:12">
      <c r="A13" t="s">
        <v>28</v>
      </c>
      <c r="B13" t="s">
        <v>29</v>
      </c>
      <c r="C13" t="s">
        <v>27</v>
      </c>
      <c r="D13">
        <v>28</v>
      </c>
      <c r="E13">
        <v>28</v>
      </c>
      <c r="F13" t="str">
        <f t="shared" si="0"/>
        <v>No</v>
      </c>
      <c r="G13">
        <v>5</v>
      </c>
      <c r="H13">
        <v>281</v>
      </c>
      <c r="I13">
        <v>6463</v>
      </c>
      <c r="J13" t="s">
        <v>14</v>
      </c>
      <c r="L13">
        <f>IF(Table1[[#This Row],[Discount]]=0,Table1[[#This Row],[Orders]],0)</f>
        <v>0</v>
      </c>
    </row>
    <row r="14" spans="1:12">
      <c r="A14" t="s">
        <v>28</v>
      </c>
      <c r="B14" t="s">
        <v>29</v>
      </c>
      <c r="C14" t="s">
        <v>15</v>
      </c>
      <c r="D14">
        <v>130</v>
      </c>
      <c r="E14">
        <v>135</v>
      </c>
      <c r="F14" t="str">
        <f t="shared" si="0"/>
        <v>Yes</v>
      </c>
      <c r="G14">
        <v>0</v>
      </c>
      <c r="H14">
        <v>76</v>
      </c>
      <c r="I14">
        <v>10260</v>
      </c>
      <c r="J14" t="s">
        <v>14</v>
      </c>
      <c r="L14">
        <f>IF(Table1[[#This Row],[Discount]]=0,Table1[[#This Row],[Orders]],0)</f>
        <v>76</v>
      </c>
    </row>
    <row r="15" spans="1:12">
      <c r="A15" t="s">
        <v>30</v>
      </c>
      <c r="B15" t="s">
        <v>12</v>
      </c>
      <c r="C15" t="s">
        <v>26</v>
      </c>
      <c r="D15">
        <v>125</v>
      </c>
      <c r="E15">
        <v>125</v>
      </c>
      <c r="F15" t="str">
        <f t="shared" si="0"/>
        <v>No</v>
      </c>
      <c r="G15">
        <v>5</v>
      </c>
      <c r="H15">
        <v>155</v>
      </c>
      <c r="I15">
        <v>18600</v>
      </c>
      <c r="J15" t="s">
        <v>14</v>
      </c>
      <c r="L15">
        <f>IF(Table1[[#This Row],[Discount]]=0,Table1[[#This Row],[Orders]],0)</f>
        <v>0</v>
      </c>
    </row>
    <row r="16" spans="1:12">
      <c r="A16" t="s">
        <v>22</v>
      </c>
      <c r="B16" t="s">
        <v>18</v>
      </c>
      <c r="C16" t="s">
        <v>13</v>
      </c>
      <c r="D16">
        <v>56</v>
      </c>
      <c r="E16">
        <v>66</v>
      </c>
      <c r="F16" t="str">
        <f t="shared" si="0"/>
        <v>Yes</v>
      </c>
      <c r="G16">
        <v>0</v>
      </c>
      <c r="H16">
        <v>89</v>
      </c>
      <c r="I16">
        <v>5874</v>
      </c>
      <c r="J16" t="s">
        <v>14</v>
      </c>
      <c r="L16">
        <f>IF(Table1[[#This Row],[Discount]]=0,Table1[[#This Row],[Orders]],0)</f>
        <v>89</v>
      </c>
    </row>
    <row r="17" spans="1:12">
      <c r="A17" t="s">
        <v>31</v>
      </c>
      <c r="B17" t="s">
        <v>21</v>
      </c>
      <c r="C17" t="s">
        <v>15</v>
      </c>
      <c r="D17">
        <v>50</v>
      </c>
      <c r="E17">
        <v>50</v>
      </c>
      <c r="F17" t="str">
        <f t="shared" si="0"/>
        <v>No</v>
      </c>
      <c r="G17">
        <v>10</v>
      </c>
      <c r="H17">
        <v>118</v>
      </c>
      <c r="I17">
        <v>4720</v>
      </c>
      <c r="J17" t="s">
        <v>16</v>
      </c>
      <c r="L17">
        <f>IF(Table1[[#This Row],[Discount]]=0,Table1[[#This Row],[Orders]],0)</f>
        <v>0</v>
      </c>
    </row>
    <row r="18" spans="1:12">
      <c r="A18" t="s">
        <v>11</v>
      </c>
      <c r="B18" t="s">
        <v>12</v>
      </c>
      <c r="C18" t="s">
        <v>13</v>
      </c>
      <c r="D18">
        <v>80</v>
      </c>
      <c r="E18">
        <v>85</v>
      </c>
      <c r="F18" t="str">
        <f t="shared" si="0"/>
        <v>Yes</v>
      </c>
      <c r="G18">
        <v>5</v>
      </c>
      <c r="H18">
        <v>232</v>
      </c>
      <c r="I18">
        <v>18560</v>
      </c>
      <c r="J18" t="s">
        <v>14</v>
      </c>
      <c r="L18">
        <f>IF(Table1[[#This Row],[Discount]]=0,Table1[[#This Row],[Orders]],0)</f>
        <v>0</v>
      </c>
    </row>
    <row r="19" spans="1:12">
      <c r="A19" t="s">
        <v>20</v>
      </c>
      <c r="B19" t="s">
        <v>21</v>
      </c>
      <c r="C19" t="s">
        <v>26</v>
      </c>
      <c r="D19">
        <v>164</v>
      </c>
      <c r="E19">
        <v>174</v>
      </c>
      <c r="F19" t="str">
        <f t="shared" si="0"/>
        <v>Yes</v>
      </c>
      <c r="G19">
        <v>0</v>
      </c>
      <c r="H19">
        <v>100</v>
      </c>
      <c r="I19">
        <v>17400</v>
      </c>
      <c r="J19" t="s">
        <v>16</v>
      </c>
      <c r="L19">
        <f>IF(Table1[[#This Row],[Discount]]=0,Table1[[#This Row],[Orders]],0)</f>
        <v>100</v>
      </c>
    </row>
    <row r="20" spans="1:12">
      <c r="A20" t="s">
        <v>32</v>
      </c>
      <c r="B20" t="s">
        <v>12</v>
      </c>
      <c r="C20" t="s">
        <v>23</v>
      </c>
      <c r="D20">
        <v>102</v>
      </c>
      <c r="E20">
        <v>107</v>
      </c>
      <c r="F20" t="str">
        <f t="shared" si="0"/>
        <v>Yes</v>
      </c>
      <c r="G20">
        <v>10</v>
      </c>
      <c r="H20">
        <v>254</v>
      </c>
      <c r="I20">
        <v>24638</v>
      </c>
      <c r="J20" t="s">
        <v>14</v>
      </c>
      <c r="L20">
        <f>IF(Table1[[#This Row],[Discount]]=0,Table1[[#This Row],[Orders]],0)</f>
        <v>0</v>
      </c>
    </row>
    <row r="21" spans="1:12">
      <c r="A21" t="s">
        <v>33</v>
      </c>
      <c r="B21" t="s">
        <v>34</v>
      </c>
      <c r="C21" t="s">
        <v>27</v>
      </c>
      <c r="D21">
        <v>195</v>
      </c>
      <c r="E21">
        <v>205</v>
      </c>
      <c r="F21" t="str">
        <f t="shared" si="0"/>
        <v>Yes</v>
      </c>
      <c r="G21">
        <v>0</v>
      </c>
      <c r="H21">
        <v>223</v>
      </c>
      <c r="I21">
        <v>45715</v>
      </c>
      <c r="J21" t="s">
        <v>14</v>
      </c>
      <c r="L21">
        <f>IF(Table1[[#This Row],[Discount]]=0,Table1[[#This Row],[Orders]],0)</f>
        <v>223</v>
      </c>
    </row>
    <row r="22" spans="1:12">
      <c r="A22" t="s">
        <v>20</v>
      </c>
      <c r="B22" t="s">
        <v>21</v>
      </c>
      <c r="C22" t="s">
        <v>19</v>
      </c>
      <c r="D22">
        <v>154</v>
      </c>
      <c r="E22">
        <v>159</v>
      </c>
      <c r="F22" t="str">
        <f t="shared" si="0"/>
        <v>Yes</v>
      </c>
      <c r="G22">
        <v>5</v>
      </c>
      <c r="H22">
        <v>253</v>
      </c>
      <c r="I22">
        <v>38962</v>
      </c>
      <c r="J22" t="s">
        <v>14</v>
      </c>
      <c r="L22">
        <f>IF(Table1[[#This Row],[Discount]]=0,Table1[[#This Row],[Orders]],0)</f>
        <v>0</v>
      </c>
    </row>
    <row r="23" spans="1:12">
      <c r="A23" t="s">
        <v>24</v>
      </c>
      <c r="B23" t="s">
        <v>25</v>
      </c>
      <c r="C23" t="s">
        <v>15</v>
      </c>
      <c r="D23">
        <v>120</v>
      </c>
      <c r="E23">
        <v>135</v>
      </c>
      <c r="F23" t="str">
        <f t="shared" si="0"/>
        <v>Yes</v>
      </c>
      <c r="G23">
        <v>0</v>
      </c>
      <c r="H23">
        <v>291</v>
      </c>
      <c r="I23">
        <v>39285</v>
      </c>
      <c r="J23" t="s">
        <v>16</v>
      </c>
      <c r="L23">
        <f>IF(Table1[[#This Row],[Discount]]=0,Table1[[#This Row],[Orders]],0)</f>
        <v>291</v>
      </c>
    </row>
    <row r="24" spans="1:12">
      <c r="A24" t="s">
        <v>32</v>
      </c>
      <c r="B24" t="s">
        <v>12</v>
      </c>
      <c r="C24" t="s">
        <v>23</v>
      </c>
      <c r="D24">
        <v>144</v>
      </c>
      <c r="E24">
        <v>144</v>
      </c>
      <c r="F24" t="str">
        <f t="shared" si="0"/>
        <v>No</v>
      </c>
      <c r="G24">
        <v>5</v>
      </c>
      <c r="H24">
        <v>186</v>
      </c>
      <c r="I24">
        <v>25854</v>
      </c>
      <c r="J24" t="s">
        <v>16</v>
      </c>
      <c r="L24">
        <f>IF(Table1[[#This Row],[Discount]]=0,Table1[[#This Row],[Orders]],0)</f>
        <v>0</v>
      </c>
    </row>
    <row r="25" spans="1:12">
      <c r="A25" t="s">
        <v>28</v>
      </c>
      <c r="B25" t="s">
        <v>29</v>
      </c>
      <c r="C25" t="s">
        <v>27</v>
      </c>
      <c r="D25">
        <v>118</v>
      </c>
      <c r="E25">
        <v>123</v>
      </c>
      <c r="F25" t="str">
        <f t="shared" si="0"/>
        <v>Yes</v>
      </c>
      <c r="G25">
        <v>5</v>
      </c>
      <c r="H25">
        <v>124</v>
      </c>
      <c r="I25">
        <v>14632</v>
      </c>
      <c r="J25" t="s">
        <v>14</v>
      </c>
      <c r="L25">
        <f>IF(Table1[[#This Row],[Discount]]=0,Table1[[#This Row],[Orders]],0)</f>
        <v>0</v>
      </c>
    </row>
    <row r="26" spans="1:12">
      <c r="A26" t="s">
        <v>20</v>
      </c>
      <c r="B26" t="s">
        <v>21</v>
      </c>
      <c r="C26" t="s">
        <v>19</v>
      </c>
      <c r="D26">
        <v>41</v>
      </c>
      <c r="E26">
        <v>51</v>
      </c>
      <c r="F26" t="str">
        <f t="shared" si="0"/>
        <v>Yes</v>
      </c>
      <c r="G26">
        <v>10</v>
      </c>
      <c r="H26">
        <v>53</v>
      </c>
      <c r="I26">
        <v>2173</v>
      </c>
      <c r="J26" t="s">
        <v>16</v>
      </c>
      <c r="L26">
        <f>IF(Table1[[#This Row],[Discount]]=0,Table1[[#This Row],[Orders]],0)</f>
        <v>0</v>
      </c>
    </row>
    <row r="27" spans="1:12">
      <c r="A27" t="s">
        <v>28</v>
      </c>
      <c r="B27" t="s">
        <v>29</v>
      </c>
      <c r="C27" t="s">
        <v>26</v>
      </c>
      <c r="D27">
        <v>147</v>
      </c>
      <c r="E27">
        <v>147</v>
      </c>
      <c r="F27" t="str">
        <f t="shared" si="0"/>
        <v>No</v>
      </c>
      <c r="G27">
        <v>10</v>
      </c>
      <c r="H27">
        <v>167</v>
      </c>
      <c r="I27">
        <v>22879</v>
      </c>
      <c r="J27" t="s">
        <v>14</v>
      </c>
      <c r="L27">
        <f>IF(Table1[[#This Row],[Discount]]=0,Table1[[#This Row],[Orders]],0)</f>
        <v>0</v>
      </c>
    </row>
    <row r="28" spans="1:12">
      <c r="A28" t="s">
        <v>17</v>
      </c>
      <c r="B28" t="s">
        <v>18</v>
      </c>
      <c r="C28" t="s">
        <v>15</v>
      </c>
      <c r="D28">
        <v>111</v>
      </c>
      <c r="E28">
        <v>121</v>
      </c>
      <c r="F28" t="str">
        <f t="shared" si="0"/>
        <v>Yes</v>
      </c>
      <c r="G28">
        <v>10</v>
      </c>
      <c r="H28">
        <v>227</v>
      </c>
      <c r="I28">
        <v>25197</v>
      </c>
      <c r="J28" t="s">
        <v>14</v>
      </c>
      <c r="L28">
        <f>IF(Table1[[#This Row],[Discount]]=0,Table1[[#This Row],[Orders]],0)</f>
        <v>0</v>
      </c>
    </row>
    <row r="29" spans="1:12">
      <c r="A29" t="s">
        <v>31</v>
      </c>
      <c r="B29" t="s">
        <v>21</v>
      </c>
      <c r="C29" t="s">
        <v>27</v>
      </c>
      <c r="D29">
        <v>182</v>
      </c>
      <c r="E29">
        <v>192</v>
      </c>
      <c r="F29" t="str">
        <f t="shared" si="0"/>
        <v>Yes</v>
      </c>
      <c r="G29">
        <v>5</v>
      </c>
      <c r="H29">
        <v>56</v>
      </c>
      <c r="I29">
        <v>10472</v>
      </c>
      <c r="J29" t="s">
        <v>16</v>
      </c>
      <c r="L29">
        <f>IF(Table1[[#This Row],[Discount]]=0,Table1[[#This Row],[Orders]],0)</f>
        <v>0</v>
      </c>
    </row>
    <row r="30" spans="1:12">
      <c r="A30" t="s">
        <v>20</v>
      </c>
      <c r="B30" t="s">
        <v>21</v>
      </c>
      <c r="C30" t="s">
        <v>27</v>
      </c>
      <c r="D30">
        <v>160</v>
      </c>
      <c r="E30">
        <v>160</v>
      </c>
      <c r="F30" t="str">
        <f t="shared" si="0"/>
        <v>No</v>
      </c>
      <c r="G30">
        <v>0</v>
      </c>
      <c r="H30">
        <v>150</v>
      </c>
      <c r="I30">
        <v>24000</v>
      </c>
      <c r="J30" t="s">
        <v>14</v>
      </c>
      <c r="L30">
        <f>IF(Table1[[#This Row],[Discount]]=0,Table1[[#This Row],[Orders]],0)</f>
        <v>150</v>
      </c>
    </row>
    <row r="31" spans="1:12">
      <c r="A31" t="s">
        <v>11</v>
      </c>
      <c r="B31" t="s">
        <v>12</v>
      </c>
      <c r="C31" t="s">
        <v>23</v>
      </c>
      <c r="D31">
        <v>175</v>
      </c>
      <c r="E31">
        <v>175</v>
      </c>
      <c r="F31" t="str">
        <f t="shared" si="0"/>
        <v>No</v>
      </c>
      <c r="G31">
        <v>0</v>
      </c>
      <c r="H31">
        <v>210</v>
      </c>
      <c r="I31">
        <v>36750</v>
      </c>
      <c r="J31" t="s">
        <v>14</v>
      </c>
      <c r="L31">
        <f>IF(Table1[[#This Row],[Discount]]=0,Table1[[#This Row],[Orders]],0)</f>
        <v>210</v>
      </c>
    </row>
    <row r="32" spans="1:12">
      <c r="A32" t="s">
        <v>28</v>
      </c>
      <c r="B32" t="s">
        <v>29</v>
      </c>
      <c r="C32" t="s">
        <v>15</v>
      </c>
      <c r="D32">
        <v>122</v>
      </c>
      <c r="E32">
        <v>127</v>
      </c>
      <c r="F32" t="str">
        <f t="shared" si="0"/>
        <v>Yes</v>
      </c>
      <c r="G32">
        <v>10</v>
      </c>
      <c r="H32">
        <v>122</v>
      </c>
      <c r="I32">
        <v>14274</v>
      </c>
      <c r="J32" t="s">
        <v>14</v>
      </c>
      <c r="L32">
        <f>IF(Table1[[#This Row],[Discount]]=0,Table1[[#This Row],[Orders]],0)</f>
        <v>0</v>
      </c>
    </row>
    <row r="33" spans="1:12">
      <c r="A33" t="s">
        <v>28</v>
      </c>
      <c r="B33" t="s">
        <v>29</v>
      </c>
      <c r="C33" t="s">
        <v>19</v>
      </c>
      <c r="D33">
        <v>124</v>
      </c>
      <c r="E33">
        <v>139</v>
      </c>
      <c r="F33" t="str">
        <f t="shared" si="0"/>
        <v>Yes</v>
      </c>
      <c r="G33">
        <v>5</v>
      </c>
      <c r="H33">
        <v>58</v>
      </c>
      <c r="I33">
        <v>7772</v>
      </c>
      <c r="J33" t="s">
        <v>14</v>
      </c>
      <c r="L33">
        <f>IF(Table1[[#This Row],[Discount]]=0,Table1[[#This Row],[Orders]],0)</f>
        <v>0</v>
      </c>
    </row>
    <row r="34" spans="1:12">
      <c r="A34" t="s">
        <v>30</v>
      </c>
      <c r="B34" t="s">
        <v>12</v>
      </c>
      <c r="C34" t="s">
        <v>15</v>
      </c>
      <c r="D34">
        <v>159</v>
      </c>
      <c r="E34">
        <v>164</v>
      </c>
      <c r="F34" t="str">
        <f t="shared" si="0"/>
        <v>Yes</v>
      </c>
      <c r="G34">
        <v>10</v>
      </c>
      <c r="H34">
        <v>83</v>
      </c>
      <c r="I34">
        <v>12782</v>
      </c>
      <c r="J34" t="s">
        <v>16</v>
      </c>
      <c r="L34">
        <f>IF(Table1[[#This Row],[Discount]]=0,Table1[[#This Row],[Orders]],0)</f>
        <v>0</v>
      </c>
    </row>
    <row r="35" spans="1:12">
      <c r="A35" t="s">
        <v>24</v>
      </c>
      <c r="B35" t="s">
        <v>25</v>
      </c>
      <c r="C35" t="s">
        <v>19</v>
      </c>
      <c r="D35">
        <v>142</v>
      </c>
      <c r="E35">
        <v>157</v>
      </c>
      <c r="F35" t="str">
        <f t="shared" si="0"/>
        <v>Yes</v>
      </c>
      <c r="G35">
        <v>10</v>
      </c>
      <c r="H35">
        <v>196</v>
      </c>
      <c r="I35">
        <v>28812</v>
      </c>
      <c r="J35" t="s">
        <v>16</v>
      </c>
      <c r="L35">
        <f>IF(Table1[[#This Row],[Discount]]=0,Table1[[#This Row],[Orders]],0)</f>
        <v>0</v>
      </c>
    </row>
    <row r="36" spans="1:12">
      <c r="A36" t="s">
        <v>22</v>
      </c>
      <c r="B36" t="s">
        <v>18</v>
      </c>
      <c r="C36" t="s">
        <v>15</v>
      </c>
      <c r="D36">
        <v>80</v>
      </c>
      <c r="E36">
        <v>90</v>
      </c>
      <c r="F36" t="str">
        <f t="shared" si="0"/>
        <v>Yes</v>
      </c>
      <c r="G36">
        <v>5</v>
      </c>
      <c r="H36">
        <v>246</v>
      </c>
      <c r="I36">
        <v>20910</v>
      </c>
      <c r="J36" t="s">
        <v>14</v>
      </c>
      <c r="L36">
        <f>IF(Table1[[#This Row],[Discount]]=0,Table1[[#This Row],[Orders]],0)</f>
        <v>0</v>
      </c>
    </row>
    <row r="37" spans="1:12">
      <c r="A37" t="s">
        <v>30</v>
      </c>
      <c r="B37" t="s">
        <v>12</v>
      </c>
      <c r="C37" t="s">
        <v>26</v>
      </c>
      <c r="D37">
        <v>20</v>
      </c>
      <c r="E37">
        <v>25</v>
      </c>
      <c r="F37" t="str">
        <f t="shared" si="0"/>
        <v>Yes</v>
      </c>
      <c r="G37">
        <v>0</v>
      </c>
      <c r="H37">
        <v>82</v>
      </c>
      <c r="I37">
        <v>2050</v>
      </c>
      <c r="J37" t="s">
        <v>14</v>
      </c>
      <c r="L37">
        <f>IF(Table1[[#This Row],[Discount]]=0,Table1[[#This Row],[Orders]],0)</f>
        <v>82</v>
      </c>
    </row>
    <row r="38" spans="1:12">
      <c r="A38" t="s">
        <v>11</v>
      </c>
      <c r="B38" t="s">
        <v>12</v>
      </c>
      <c r="C38" t="s">
        <v>27</v>
      </c>
      <c r="D38">
        <v>138</v>
      </c>
      <c r="E38">
        <v>138</v>
      </c>
      <c r="F38" t="str">
        <f t="shared" si="0"/>
        <v>No</v>
      </c>
      <c r="G38">
        <v>10</v>
      </c>
      <c r="H38">
        <v>129</v>
      </c>
      <c r="I38">
        <v>16512</v>
      </c>
      <c r="J38" t="s">
        <v>14</v>
      </c>
      <c r="L38">
        <f>IF(Table1[[#This Row],[Discount]]=0,Table1[[#This Row],[Orders]],0)</f>
        <v>0</v>
      </c>
    </row>
    <row r="39" spans="1:12">
      <c r="A39" t="s">
        <v>20</v>
      </c>
      <c r="B39" t="s">
        <v>21</v>
      </c>
      <c r="C39" t="s">
        <v>27</v>
      </c>
      <c r="D39">
        <v>87</v>
      </c>
      <c r="E39">
        <v>97</v>
      </c>
      <c r="F39" t="str">
        <f t="shared" si="0"/>
        <v>Yes</v>
      </c>
      <c r="G39">
        <v>5</v>
      </c>
      <c r="H39">
        <v>126</v>
      </c>
      <c r="I39">
        <v>11592</v>
      </c>
      <c r="J39" t="s">
        <v>14</v>
      </c>
      <c r="L39">
        <f>IF(Table1[[#This Row],[Discount]]=0,Table1[[#This Row],[Orders]],0)</f>
        <v>0</v>
      </c>
    </row>
    <row r="40" spans="1:12">
      <c r="A40" t="s">
        <v>31</v>
      </c>
      <c r="B40" t="s">
        <v>21</v>
      </c>
      <c r="C40" t="s">
        <v>27</v>
      </c>
      <c r="D40">
        <v>91</v>
      </c>
      <c r="E40">
        <v>91</v>
      </c>
      <c r="F40" t="str">
        <f t="shared" si="0"/>
        <v>No</v>
      </c>
      <c r="G40">
        <v>0</v>
      </c>
      <c r="H40">
        <v>239</v>
      </c>
      <c r="I40">
        <v>21749</v>
      </c>
      <c r="J40" t="s">
        <v>14</v>
      </c>
      <c r="L40">
        <f>IF(Table1[[#This Row],[Discount]]=0,Table1[[#This Row],[Orders]],0)</f>
        <v>239</v>
      </c>
    </row>
    <row r="41" spans="1:12">
      <c r="A41" t="s">
        <v>11</v>
      </c>
      <c r="B41" t="s">
        <v>12</v>
      </c>
      <c r="C41" t="s">
        <v>26</v>
      </c>
      <c r="D41">
        <v>108</v>
      </c>
      <c r="E41">
        <v>113</v>
      </c>
      <c r="F41" t="str">
        <f t="shared" si="0"/>
        <v>Yes</v>
      </c>
      <c r="G41">
        <v>0</v>
      </c>
      <c r="H41">
        <v>56</v>
      </c>
      <c r="I41">
        <v>6328</v>
      </c>
      <c r="J41" t="s">
        <v>14</v>
      </c>
      <c r="L41">
        <f>IF(Table1[[#This Row],[Discount]]=0,Table1[[#This Row],[Orders]],0)</f>
        <v>56</v>
      </c>
    </row>
    <row r="42" spans="1:12">
      <c r="A42" t="s">
        <v>31</v>
      </c>
      <c r="B42" t="s">
        <v>21</v>
      </c>
      <c r="C42" t="s">
        <v>15</v>
      </c>
      <c r="D42">
        <v>188</v>
      </c>
      <c r="E42">
        <v>198</v>
      </c>
      <c r="F42" t="str">
        <f t="shared" si="0"/>
        <v>Yes</v>
      </c>
      <c r="G42">
        <v>10</v>
      </c>
      <c r="H42">
        <v>81</v>
      </c>
      <c r="I42">
        <v>15228</v>
      </c>
      <c r="J42" t="s">
        <v>14</v>
      </c>
      <c r="L42">
        <f>IF(Table1[[#This Row],[Discount]]=0,Table1[[#This Row],[Orders]],0)</f>
        <v>0</v>
      </c>
    </row>
    <row r="43" spans="1:12">
      <c r="A43" t="s">
        <v>33</v>
      </c>
      <c r="B43" t="s">
        <v>34</v>
      </c>
      <c r="C43" t="s">
        <v>27</v>
      </c>
      <c r="D43">
        <v>74</v>
      </c>
      <c r="E43">
        <v>74</v>
      </c>
      <c r="F43" t="str">
        <f t="shared" si="0"/>
        <v>No</v>
      </c>
      <c r="G43">
        <v>0</v>
      </c>
      <c r="H43">
        <v>68</v>
      </c>
      <c r="I43">
        <v>5032</v>
      </c>
      <c r="J43" t="s">
        <v>14</v>
      </c>
      <c r="L43">
        <f>IF(Table1[[#This Row],[Discount]]=0,Table1[[#This Row],[Orders]],0)</f>
        <v>68</v>
      </c>
    </row>
    <row r="44" spans="1:12">
      <c r="A44" t="s">
        <v>32</v>
      </c>
      <c r="B44" t="s">
        <v>12</v>
      </c>
      <c r="C44" t="s">
        <v>23</v>
      </c>
      <c r="D44">
        <v>96</v>
      </c>
      <c r="E44">
        <v>101</v>
      </c>
      <c r="F44" t="str">
        <f t="shared" si="0"/>
        <v>Yes</v>
      </c>
      <c r="G44">
        <v>0</v>
      </c>
      <c r="H44">
        <v>299</v>
      </c>
      <c r="I44">
        <v>30199</v>
      </c>
      <c r="J44" t="s">
        <v>14</v>
      </c>
      <c r="L44">
        <f>IF(Table1[[#This Row],[Discount]]=0,Table1[[#This Row],[Orders]],0)</f>
        <v>299</v>
      </c>
    </row>
    <row r="45" spans="1:12">
      <c r="A45" t="s">
        <v>30</v>
      </c>
      <c r="B45" t="s">
        <v>12</v>
      </c>
      <c r="C45" t="s">
        <v>13</v>
      </c>
      <c r="D45">
        <v>177</v>
      </c>
      <c r="E45">
        <v>187</v>
      </c>
      <c r="F45" t="str">
        <f t="shared" si="0"/>
        <v>Yes</v>
      </c>
      <c r="G45">
        <v>5</v>
      </c>
      <c r="H45">
        <v>143</v>
      </c>
      <c r="I45">
        <v>26026</v>
      </c>
      <c r="J45" t="s">
        <v>14</v>
      </c>
      <c r="L45">
        <f>IF(Table1[[#This Row],[Discount]]=0,Table1[[#This Row],[Orders]],0)</f>
        <v>0</v>
      </c>
    </row>
    <row r="46" spans="1:12">
      <c r="A46" t="s">
        <v>31</v>
      </c>
      <c r="B46" t="s">
        <v>21</v>
      </c>
      <c r="C46" t="s">
        <v>27</v>
      </c>
      <c r="D46">
        <v>191</v>
      </c>
      <c r="E46">
        <v>201</v>
      </c>
      <c r="F46" t="str">
        <f t="shared" si="0"/>
        <v>Yes</v>
      </c>
      <c r="G46">
        <v>10</v>
      </c>
      <c r="H46">
        <v>73</v>
      </c>
      <c r="I46">
        <v>13943</v>
      </c>
      <c r="J46" t="s">
        <v>16</v>
      </c>
      <c r="L46">
        <f>IF(Table1[[#This Row],[Discount]]=0,Table1[[#This Row],[Orders]],0)</f>
        <v>0</v>
      </c>
    </row>
    <row r="47" spans="1:12">
      <c r="A47" t="s">
        <v>17</v>
      </c>
      <c r="B47" t="s">
        <v>18</v>
      </c>
      <c r="C47" t="s">
        <v>23</v>
      </c>
      <c r="D47">
        <v>128</v>
      </c>
      <c r="E47">
        <v>143</v>
      </c>
      <c r="F47" t="str">
        <f t="shared" si="0"/>
        <v>Yes</v>
      </c>
      <c r="G47">
        <v>0</v>
      </c>
      <c r="H47">
        <v>231</v>
      </c>
      <c r="I47">
        <v>33033</v>
      </c>
      <c r="J47" t="s">
        <v>16</v>
      </c>
      <c r="L47">
        <f>IF(Table1[[#This Row],[Discount]]=0,Table1[[#This Row],[Orders]],0)</f>
        <v>231</v>
      </c>
    </row>
    <row r="48" spans="1:12">
      <c r="A48" t="s">
        <v>17</v>
      </c>
      <c r="B48" t="s">
        <v>18</v>
      </c>
      <c r="C48" t="s">
        <v>23</v>
      </c>
      <c r="D48">
        <v>118</v>
      </c>
      <c r="E48">
        <v>128</v>
      </c>
      <c r="F48" t="str">
        <f t="shared" si="0"/>
        <v>Yes</v>
      </c>
      <c r="G48">
        <v>5</v>
      </c>
      <c r="H48">
        <v>287</v>
      </c>
      <c r="I48">
        <v>35301</v>
      </c>
      <c r="J48" t="s">
        <v>14</v>
      </c>
      <c r="L48">
        <f>IF(Table1[[#This Row],[Discount]]=0,Table1[[#This Row],[Orders]],0)</f>
        <v>0</v>
      </c>
    </row>
    <row r="49" spans="1:12">
      <c r="A49" t="s">
        <v>33</v>
      </c>
      <c r="B49" t="s">
        <v>34</v>
      </c>
      <c r="C49" t="s">
        <v>27</v>
      </c>
      <c r="D49">
        <v>123</v>
      </c>
      <c r="E49">
        <v>123</v>
      </c>
      <c r="F49" t="str">
        <f t="shared" si="0"/>
        <v>No</v>
      </c>
      <c r="G49">
        <v>0</v>
      </c>
      <c r="H49">
        <v>207</v>
      </c>
      <c r="I49">
        <v>25461</v>
      </c>
      <c r="J49" t="s">
        <v>16</v>
      </c>
      <c r="L49">
        <f>IF(Table1[[#This Row],[Discount]]=0,Table1[[#This Row],[Orders]],0)</f>
        <v>207</v>
      </c>
    </row>
    <row r="50" spans="1:12">
      <c r="A50" t="s">
        <v>20</v>
      </c>
      <c r="B50" t="s">
        <v>21</v>
      </c>
      <c r="C50" t="s">
        <v>26</v>
      </c>
      <c r="D50">
        <v>86</v>
      </c>
      <c r="E50">
        <v>86</v>
      </c>
      <c r="F50" t="str">
        <f t="shared" si="0"/>
        <v>No</v>
      </c>
      <c r="G50">
        <v>0</v>
      </c>
      <c r="H50">
        <v>198</v>
      </c>
      <c r="I50">
        <v>17028</v>
      </c>
      <c r="J50" t="s">
        <v>14</v>
      </c>
      <c r="L50">
        <f>IF(Table1[[#This Row],[Discount]]=0,Table1[[#This Row],[Orders]],0)</f>
        <v>198</v>
      </c>
    </row>
    <row r="51" spans="1:12">
      <c r="A51" t="s">
        <v>31</v>
      </c>
      <c r="B51" t="s">
        <v>21</v>
      </c>
      <c r="C51" t="s">
        <v>19</v>
      </c>
      <c r="D51">
        <v>176</v>
      </c>
      <c r="E51">
        <v>186</v>
      </c>
      <c r="F51" t="str">
        <f t="shared" si="0"/>
        <v>Yes</v>
      </c>
      <c r="G51">
        <v>0</v>
      </c>
      <c r="H51">
        <v>171</v>
      </c>
      <c r="I51">
        <v>31806</v>
      </c>
      <c r="J51" t="s">
        <v>14</v>
      </c>
      <c r="L51">
        <f>IF(Table1[[#This Row],[Discount]]=0,Table1[[#This Row],[Orders]],0)</f>
        <v>171</v>
      </c>
    </row>
    <row r="52" spans="1:12">
      <c r="A52" t="s">
        <v>17</v>
      </c>
      <c r="B52" t="s">
        <v>18</v>
      </c>
      <c r="C52" t="s">
        <v>15</v>
      </c>
      <c r="D52">
        <v>137</v>
      </c>
      <c r="E52">
        <v>147</v>
      </c>
      <c r="F52" t="str">
        <f t="shared" si="0"/>
        <v>Yes</v>
      </c>
      <c r="G52">
        <v>10</v>
      </c>
      <c r="H52">
        <v>52</v>
      </c>
      <c r="I52">
        <v>7124</v>
      </c>
      <c r="J52" t="s">
        <v>14</v>
      </c>
      <c r="L52">
        <f>IF(Table1[[#This Row],[Discount]]=0,Table1[[#This Row],[Orders]],0)</f>
        <v>0</v>
      </c>
    </row>
    <row r="53" spans="1:12">
      <c r="A53" t="s">
        <v>32</v>
      </c>
      <c r="B53" t="s">
        <v>12</v>
      </c>
      <c r="C53" t="s">
        <v>15</v>
      </c>
      <c r="D53">
        <v>62</v>
      </c>
      <c r="E53">
        <v>72</v>
      </c>
      <c r="F53" t="str">
        <f t="shared" si="0"/>
        <v>Yes</v>
      </c>
      <c r="G53">
        <v>5</v>
      </c>
      <c r="H53">
        <v>130</v>
      </c>
      <c r="I53">
        <v>8710</v>
      </c>
      <c r="J53" t="s">
        <v>14</v>
      </c>
      <c r="L53">
        <f>IF(Table1[[#This Row],[Discount]]=0,Table1[[#This Row],[Orders]],0)</f>
        <v>0</v>
      </c>
    </row>
    <row r="54" spans="1:12">
      <c r="A54" t="s">
        <v>31</v>
      </c>
      <c r="B54" t="s">
        <v>21</v>
      </c>
      <c r="C54" t="s">
        <v>15</v>
      </c>
      <c r="D54">
        <v>80</v>
      </c>
      <c r="E54">
        <v>90</v>
      </c>
      <c r="F54" t="str">
        <f t="shared" si="0"/>
        <v>Yes</v>
      </c>
      <c r="G54">
        <v>10</v>
      </c>
      <c r="H54">
        <v>226</v>
      </c>
      <c r="I54">
        <v>18080</v>
      </c>
      <c r="J54" t="s">
        <v>16</v>
      </c>
      <c r="L54">
        <f>IF(Table1[[#This Row],[Discount]]=0,Table1[[#This Row],[Orders]],0)</f>
        <v>0</v>
      </c>
    </row>
    <row r="55" spans="1:12">
      <c r="A55" t="s">
        <v>24</v>
      </c>
      <c r="B55" t="s">
        <v>25</v>
      </c>
      <c r="C55" t="s">
        <v>27</v>
      </c>
      <c r="D55">
        <v>37</v>
      </c>
      <c r="E55">
        <v>37</v>
      </c>
      <c r="F55" t="str">
        <f t="shared" si="0"/>
        <v>No</v>
      </c>
      <c r="G55">
        <v>5</v>
      </c>
      <c r="H55">
        <v>209</v>
      </c>
      <c r="I55">
        <v>6688</v>
      </c>
      <c r="J55" t="s">
        <v>14</v>
      </c>
      <c r="L55">
        <f>IF(Table1[[#This Row],[Discount]]=0,Table1[[#This Row],[Orders]],0)</f>
        <v>0</v>
      </c>
    </row>
    <row r="56" spans="1:12">
      <c r="A56" t="s">
        <v>22</v>
      </c>
      <c r="B56" t="s">
        <v>18</v>
      </c>
      <c r="C56" t="s">
        <v>23</v>
      </c>
      <c r="D56">
        <v>45</v>
      </c>
      <c r="E56">
        <v>45</v>
      </c>
      <c r="F56" t="str">
        <f t="shared" si="0"/>
        <v>No</v>
      </c>
      <c r="G56">
        <v>5</v>
      </c>
      <c r="H56">
        <v>94</v>
      </c>
      <c r="I56">
        <v>3760</v>
      </c>
      <c r="J56" t="s">
        <v>14</v>
      </c>
      <c r="L56">
        <f>IF(Table1[[#This Row],[Discount]]=0,Table1[[#This Row],[Orders]],0)</f>
        <v>0</v>
      </c>
    </row>
    <row r="57" spans="1:12">
      <c r="A57" t="s">
        <v>22</v>
      </c>
      <c r="B57" t="s">
        <v>18</v>
      </c>
      <c r="C57" t="s">
        <v>13</v>
      </c>
      <c r="D57">
        <v>68</v>
      </c>
      <c r="E57">
        <v>83</v>
      </c>
      <c r="F57" t="str">
        <f t="shared" si="0"/>
        <v>Yes</v>
      </c>
      <c r="G57">
        <v>5</v>
      </c>
      <c r="H57">
        <v>101</v>
      </c>
      <c r="I57">
        <v>7878</v>
      </c>
      <c r="J57" t="s">
        <v>16</v>
      </c>
      <c r="L57">
        <f>IF(Table1[[#This Row],[Discount]]=0,Table1[[#This Row],[Orders]],0)</f>
        <v>0</v>
      </c>
    </row>
    <row r="58" spans="1:12">
      <c r="A58" t="s">
        <v>28</v>
      </c>
      <c r="B58" t="s">
        <v>29</v>
      </c>
      <c r="C58" t="s">
        <v>19</v>
      </c>
      <c r="D58">
        <v>182</v>
      </c>
      <c r="E58">
        <v>197</v>
      </c>
      <c r="F58" t="str">
        <f t="shared" si="0"/>
        <v>Yes</v>
      </c>
      <c r="G58">
        <v>0</v>
      </c>
      <c r="H58">
        <v>294</v>
      </c>
      <c r="I58">
        <v>57918</v>
      </c>
      <c r="J58" t="s">
        <v>14</v>
      </c>
      <c r="L58">
        <f>IF(Table1[[#This Row],[Discount]]=0,Table1[[#This Row],[Orders]],0)</f>
        <v>294</v>
      </c>
    </row>
    <row r="59" spans="1:12">
      <c r="A59" t="s">
        <v>30</v>
      </c>
      <c r="B59" t="s">
        <v>12</v>
      </c>
      <c r="C59" t="s">
        <v>13</v>
      </c>
      <c r="D59">
        <v>188</v>
      </c>
      <c r="E59">
        <v>203</v>
      </c>
      <c r="F59" t="str">
        <f t="shared" si="0"/>
        <v>Yes</v>
      </c>
      <c r="G59">
        <v>10</v>
      </c>
      <c r="H59">
        <v>279</v>
      </c>
      <c r="I59">
        <v>53847</v>
      </c>
      <c r="J59" t="s">
        <v>14</v>
      </c>
      <c r="L59">
        <f>IF(Table1[[#This Row],[Discount]]=0,Table1[[#This Row],[Orders]],0)</f>
        <v>0</v>
      </c>
    </row>
    <row r="60" spans="1:12">
      <c r="A60" t="s">
        <v>20</v>
      </c>
      <c r="B60" t="s">
        <v>21</v>
      </c>
      <c r="C60" t="s">
        <v>13</v>
      </c>
      <c r="D60">
        <v>135</v>
      </c>
      <c r="E60">
        <v>140</v>
      </c>
      <c r="F60" t="str">
        <f t="shared" si="0"/>
        <v>Yes</v>
      </c>
      <c r="G60">
        <v>5</v>
      </c>
      <c r="H60">
        <v>162</v>
      </c>
      <c r="I60">
        <v>21870</v>
      </c>
      <c r="J60" t="s">
        <v>14</v>
      </c>
      <c r="L60">
        <f>IF(Table1[[#This Row],[Discount]]=0,Table1[[#This Row],[Orders]],0)</f>
        <v>0</v>
      </c>
    </row>
    <row r="61" spans="1:12">
      <c r="A61" t="s">
        <v>24</v>
      </c>
      <c r="B61" t="s">
        <v>25</v>
      </c>
      <c r="C61" t="s">
        <v>19</v>
      </c>
      <c r="D61">
        <v>193</v>
      </c>
      <c r="E61">
        <v>193</v>
      </c>
      <c r="F61" t="str">
        <f t="shared" si="0"/>
        <v>No</v>
      </c>
      <c r="G61">
        <v>10</v>
      </c>
      <c r="H61">
        <v>159</v>
      </c>
      <c r="I61">
        <v>29097</v>
      </c>
      <c r="J61" t="s">
        <v>14</v>
      </c>
      <c r="L61">
        <f>IF(Table1[[#This Row],[Discount]]=0,Table1[[#This Row],[Orders]],0)</f>
        <v>0</v>
      </c>
    </row>
    <row r="62" spans="1:12">
      <c r="A62" t="s">
        <v>32</v>
      </c>
      <c r="B62" t="s">
        <v>12</v>
      </c>
      <c r="C62" t="s">
        <v>27</v>
      </c>
      <c r="D62">
        <v>150</v>
      </c>
      <c r="E62">
        <v>165</v>
      </c>
      <c r="F62" t="str">
        <f t="shared" si="0"/>
        <v>Yes</v>
      </c>
      <c r="G62">
        <v>0</v>
      </c>
      <c r="H62">
        <v>179</v>
      </c>
      <c r="I62">
        <v>29535</v>
      </c>
      <c r="J62" t="s">
        <v>14</v>
      </c>
      <c r="L62">
        <f>IF(Table1[[#This Row],[Discount]]=0,Table1[[#This Row],[Orders]],0)</f>
        <v>179</v>
      </c>
    </row>
    <row r="63" spans="1:12">
      <c r="A63" t="s">
        <v>22</v>
      </c>
      <c r="B63" t="s">
        <v>18</v>
      </c>
      <c r="C63" t="s">
        <v>19</v>
      </c>
      <c r="D63">
        <v>160</v>
      </c>
      <c r="E63">
        <v>165</v>
      </c>
      <c r="F63" t="str">
        <f t="shared" si="0"/>
        <v>Yes</v>
      </c>
      <c r="G63">
        <v>0</v>
      </c>
      <c r="H63">
        <v>244</v>
      </c>
      <c r="I63">
        <v>40260</v>
      </c>
      <c r="J63" t="s">
        <v>14</v>
      </c>
      <c r="L63">
        <f>IF(Table1[[#This Row],[Discount]]=0,Table1[[#This Row],[Orders]],0)</f>
        <v>244</v>
      </c>
    </row>
    <row r="64" spans="1:12">
      <c r="A64" t="s">
        <v>30</v>
      </c>
      <c r="B64" t="s">
        <v>12</v>
      </c>
      <c r="C64" t="s">
        <v>27</v>
      </c>
      <c r="D64">
        <v>123</v>
      </c>
      <c r="E64">
        <v>138</v>
      </c>
      <c r="F64" t="str">
        <f t="shared" si="0"/>
        <v>Yes</v>
      </c>
      <c r="G64">
        <v>0</v>
      </c>
      <c r="H64">
        <v>174</v>
      </c>
      <c r="I64">
        <v>24012</v>
      </c>
      <c r="J64" t="s">
        <v>16</v>
      </c>
      <c r="L64">
        <f>IF(Table1[[#This Row],[Discount]]=0,Table1[[#This Row],[Orders]],0)</f>
        <v>174</v>
      </c>
    </row>
    <row r="65" spans="1:12">
      <c r="A65" t="s">
        <v>24</v>
      </c>
      <c r="B65" t="s">
        <v>25</v>
      </c>
      <c r="C65" t="s">
        <v>19</v>
      </c>
      <c r="D65">
        <v>99</v>
      </c>
      <c r="E65">
        <v>104</v>
      </c>
      <c r="F65" t="str">
        <f t="shared" si="0"/>
        <v>Yes</v>
      </c>
      <c r="G65">
        <v>0</v>
      </c>
      <c r="H65">
        <v>211</v>
      </c>
      <c r="I65">
        <v>21944</v>
      </c>
      <c r="J65" t="s">
        <v>14</v>
      </c>
      <c r="L65">
        <f>IF(Table1[[#This Row],[Discount]]=0,Table1[[#This Row],[Orders]],0)</f>
        <v>211</v>
      </c>
    </row>
    <row r="66" spans="1:12">
      <c r="A66" t="s">
        <v>31</v>
      </c>
      <c r="B66" t="s">
        <v>21</v>
      </c>
      <c r="C66" t="s">
        <v>13</v>
      </c>
      <c r="D66">
        <v>140</v>
      </c>
      <c r="E66">
        <v>140</v>
      </c>
      <c r="F66" t="str">
        <f t="shared" ref="F66:F129" si="1">IF(D66&lt;E66,"Yes","No")</f>
        <v>No</v>
      </c>
      <c r="G66">
        <v>10</v>
      </c>
      <c r="H66">
        <v>269</v>
      </c>
      <c r="I66">
        <v>34970</v>
      </c>
      <c r="J66" t="s">
        <v>14</v>
      </c>
      <c r="L66">
        <f>IF(Table1[[#This Row],[Discount]]=0,Table1[[#This Row],[Orders]],0)</f>
        <v>0</v>
      </c>
    </row>
    <row r="67" spans="1:12">
      <c r="A67" t="s">
        <v>20</v>
      </c>
      <c r="B67" t="s">
        <v>21</v>
      </c>
      <c r="C67" t="s">
        <v>19</v>
      </c>
      <c r="D67">
        <v>185</v>
      </c>
      <c r="E67">
        <v>185</v>
      </c>
      <c r="F67" t="str">
        <f t="shared" si="1"/>
        <v>No</v>
      </c>
      <c r="G67">
        <v>10</v>
      </c>
      <c r="H67">
        <v>200</v>
      </c>
      <c r="I67">
        <v>35000</v>
      </c>
      <c r="J67" t="s">
        <v>14</v>
      </c>
      <c r="L67">
        <f>IF(Table1[[#This Row],[Discount]]=0,Table1[[#This Row],[Orders]],0)</f>
        <v>0</v>
      </c>
    </row>
    <row r="68" spans="1:12">
      <c r="A68" t="s">
        <v>11</v>
      </c>
      <c r="B68" t="s">
        <v>12</v>
      </c>
      <c r="C68" t="s">
        <v>23</v>
      </c>
      <c r="D68">
        <v>172</v>
      </c>
      <c r="E68">
        <v>172</v>
      </c>
      <c r="F68" t="str">
        <f t="shared" si="1"/>
        <v>No</v>
      </c>
      <c r="G68">
        <v>10</v>
      </c>
      <c r="H68">
        <v>132</v>
      </c>
      <c r="I68">
        <v>21384</v>
      </c>
      <c r="J68" t="s">
        <v>14</v>
      </c>
      <c r="L68">
        <f>IF(Table1[[#This Row],[Discount]]=0,Table1[[#This Row],[Orders]],0)</f>
        <v>0</v>
      </c>
    </row>
    <row r="69" spans="1:12">
      <c r="A69" t="s">
        <v>32</v>
      </c>
      <c r="B69" t="s">
        <v>12</v>
      </c>
      <c r="C69" t="s">
        <v>26</v>
      </c>
      <c r="D69">
        <v>139</v>
      </c>
      <c r="E69">
        <v>144</v>
      </c>
      <c r="F69" t="str">
        <f t="shared" si="1"/>
        <v>Yes</v>
      </c>
      <c r="G69">
        <v>0</v>
      </c>
      <c r="H69">
        <v>253</v>
      </c>
      <c r="I69">
        <v>36432</v>
      </c>
      <c r="J69" t="s">
        <v>16</v>
      </c>
      <c r="L69">
        <f>IF(Table1[[#This Row],[Discount]]=0,Table1[[#This Row],[Orders]],0)</f>
        <v>253</v>
      </c>
    </row>
    <row r="70" spans="1:12">
      <c r="A70" t="s">
        <v>32</v>
      </c>
      <c r="B70" t="s">
        <v>12</v>
      </c>
      <c r="C70" t="s">
        <v>27</v>
      </c>
      <c r="D70">
        <v>180</v>
      </c>
      <c r="E70">
        <v>190</v>
      </c>
      <c r="F70" t="str">
        <f t="shared" si="1"/>
        <v>Yes</v>
      </c>
      <c r="G70">
        <v>10</v>
      </c>
      <c r="H70">
        <v>156</v>
      </c>
      <c r="I70">
        <v>28080</v>
      </c>
      <c r="J70" t="s">
        <v>16</v>
      </c>
      <c r="L70">
        <f>IF(Table1[[#This Row],[Discount]]=0,Table1[[#This Row],[Orders]],0)</f>
        <v>0</v>
      </c>
    </row>
    <row r="71" spans="1:12">
      <c r="A71" t="s">
        <v>22</v>
      </c>
      <c r="B71" t="s">
        <v>18</v>
      </c>
      <c r="C71" t="s">
        <v>15</v>
      </c>
      <c r="D71">
        <v>155</v>
      </c>
      <c r="E71">
        <v>165</v>
      </c>
      <c r="F71" t="str">
        <f t="shared" si="1"/>
        <v>Yes</v>
      </c>
      <c r="G71">
        <v>10</v>
      </c>
      <c r="H71">
        <v>74</v>
      </c>
      <c r="I71">
        <v>11470</v>
      </c>
      <c r="J71" t="s">
        <v>14</v>
      </c>
      <c r="L71">
        <f>IF(Table1[[#This Row],[Discount]]=0,Table1[[#This Row],[Orders]],0)</f>
        <v>0</v>
      </c>
    </row>
    <row r="72" spans="1:12">
      <c r="A72" t="s">
        <v>22</v>
      </c>
      <c r="B72" t="s">
        <v>18</v>
      </c>
      <c r="C72" t="s">
        <v>15</v>
      </c>
      <c r="D72">
        <v>105</v>
      </c>
      <c r="E72">
        <v>105</v>
      </c>
      <c r="F72" t="str">
        <f t="shared" si="1"/>
        <v>No</v>
      </c>
      <c r="G72">
        <v>5</v>
      </c>
      <c r="H72">
        <v>295</v>
      </c>
      <c r="I72">
        <v>29500</v>
      </c>
      <c r="J72" t="s">
        <v>16</v>
      </c>
      <c r="L72">
        <f>IF(Table1[[#This Row],[Discount]]=0,Table1[[#This Row],[Orders]],0)</f>
        <v>0</v>
      </c>
    </row>
    <row r="73" spans="1:12">
      <c r="A73" t="s">
        <v>28</v>
      </c>
      <c r="B73" t="s">
        <v>29</v>
      </c>
      <c r="C73" t="s">
        <v>27</v>
      </c>
      <c r="D73">
        <v>49</v>
      </c>
      <c r="E73">
        <v>49</v>
      </c>
      <c r="F73" t="str">
        <f t="shared" si="1"/>
        <v>No</v>
      </c>
      <c r="G73">
        <v>10</v>
      </c>
      <c r="H73">
        <v>99</v>
      </c>
      <c r="I73">
        <v>3861</v>
      </c>
      <c r="J73" t="s">
        <v>16</v>
      </c>
      <c r="L73">
        <f>IF(Table1[[#This Row],[Discount]]=0,Table1[[#This Row],[Orders]],0)</f>
        <v>0</v>
      </c>
    </row>
    <row r="74" spans="1:12">
      <c r="A74" t="s">
        <v>20</v>
      </c>
      <c r="B74" t="s">
        <v>21</v>
      </c>
      <c r="C74" t="s">
        <v>26</v>
      </c>
      <c r="D74">
        <v>53</v>
      </c>
      <c r="E74">
        <v>63</v>
      </c>
      <c r="F74" t="str">
        <f t="shared" si="1"/>
        <v>Yes</v>
      </c>
      <c r="G74">
        <v>0</v>
      </c>
      <c r="H74">
        <v>179</v>
      </c>
      <c r="I74">
        <v>11277</v>
      </c>
      <c r="J74" t="s">
        <v>14</v>
      </c>
      <c r="L74">
        <f>IF(Table1[[#This Row],[Discount]]=0,Table1[[#This Row],[Orders]],0)</f>
        <v>179</v>
      </c>
    </row>
    <row r="75" spans="1:12">
      <c r="A75" t="s">
        <v>31</v>
      </c>
      <c r="B75" t="s">
        <v>21</v>
      </c>
      <c r="C75" t="s">
        <v>27</v>
      </c>
      <c r="D75">
        <v>99</v>
      </c>
      <c r="E75">
        <v>109</v>
      </c>
      <c r="F75" t="str">
        <f t="shared" si="1"/>
        <v>Yes</v>
      </c>
      <c r="G75">
        <v>0</v>
      </c>
      <c r="H75">
        <v>297</v>
      </c>
      <c r="I75">
        <v>32373</v>
      </c>
      <c r="J75" t="s">
        <v>16</v>
      </c>
      <c r="L75">
        <f>IF(Table1[[#This Row],[Discount]]=0,Table1[[#This Row],[Orders]],0)</f>
        <v>297</v>
      </c>
    </row>
    <row r="76" spans="1:12">
      <c r="A76" t="s">
        <v>22</v>
      </c>
      <c r="B76" t="s">
        <v>18</v>
      </c>
      <c r="C76" t="s">
        <v>13</v>
      </c>
      <c r="D76">
        <v>159</v>
      </c>
      <c r="E76">
        <v>174</v>
      </c>
      <c r="F76" t="str">
        <f t="shared" si="1"/>
        <v>Yes</v>
      </c>
      <c r="G76">
        <v>5</v>
      </c>
      <c r="H76">
        <v>138</v>
      </c>
      <c r="I76">
        <v>23322</v>
      </c>
      <c r="J76" t="s">
        <v>16</v>
      </c>
      <c r="L76">
        <f>IF(Table1[[#This Row],[Discount]]=0,Table1[[#This Row],[Orders]],0)</f>
        <v>0</v>
      </c>
    </row>
    <row r="77" spans="1:12">
      <c r="A77" t="s">
        <v>33</v>
      </c>
      <c r="B77" t="s">
        <v>34</v>
      </c>
      <c r="C77" t="s">
        <v>19</v>
      </c>
      <c r="D77">
        <v>191</v>
      </c>
      <c r="E77">
        <v>191</v>
      </c>
      <c r="F77" t="str">
        <f t="shared" si="1"/>
        <v>No</v>
      </c>
      <c r="G77">
        <v>10</v>
      </c>
      <c r="H77">
        <v>211</v>
      </c>
      <c r="I77">
        <v>38191</v>
      </c>
      <c r="J77" t="s">
        <v>14</v>
      </c>
      <c r="L77">
        <f>IF(Table1[[#This Row],[Discount]]=0,Table1[[#This Row],[Orders]],0)</f>
        <v>0</v>
      </c>
    </row>
    <row r="78" spans="1:12">
      <c r="A78" t="s">
        <v>20</v>
      </c>
      <c r="B78" t="s">
        <v>21</v>
      </c>
      <c r="C78" t="s">
        <v>15</v>
      </c>
      <c r="D78">
        <v>186</v>
      </c>
      <c r="E78">
        <v>186</v>
      </c>
      <c r="F78" t="str">
        <f t="shared" si="1"/>
        <v>No</v>
      </c>
      <c r="G78">
        <v>10</v>
      </c>
      <c r="H78">
        <v>66</v>
      </c>
      <c r="I78">
        <v>11616</v>
      </c>
      <c r="J78" t="s">
        <v>16</v>
      </c>
      <c r="L78">
        <f>IF(Table1[[#This Row],[Discount]]=0,Table1[[#This Row],[Orders]],0)</f>
        <v>0</v>
      </c>
    </row>
    <row r="79" spans="1:12">
      <c r="A79" t="s">
        <v>17</v>
      </c>
      <c r="B79" t="s">
        <v>18</v>
      </c>
      <c r="C79" t="s">
        <v>15</v>
      </c>
      <c r="D79">
        <v>114</v>
      </c>
      <c r="E79">
        <v>114</v>
      </c>
      <c r="F79" t="str">
        <f t="shared" si="1"/>
        <v>No</v>
      </c>
      <c r="G79">
        <v>10</v>
      </c>
      <c r="H79">
        <v>283</v>
      </c>
      <c r="I79">
        <v>29432</v>
      </c>
      <c r="J79" t="s">
        <v>14</v>
      </c>
      <c r="L79">
        <f>IF(Table1[[#This Row],[Discount]]=0,Table1[[#This Row],[Orders]],0)</f>
        <v>0</v>
      </c>
    </row>
    <row r="80" spans="1:12">
      <c r="A80" t="s">
        <v>11</v>
      </c>
      <c r="B80" t="s">
        <v>12</v>
      </c>
      <c r="C80" t="s">
        <v>19</v>
      </c>
      <c r="D80">
        <v>20</v>
      </c>
      <c r="E80">
        <v>35</v>
      </c>
      <c r="F80" t="str">
        <f t="shared" si="1"/>
        <v>Yes</v>
      </c>
      <c r="G80">
        <v>10</v>
      </c>
      <c r="H80">
        <v>257</v>
      </c>
      <c r="I80">
        <v>6425</v>
      </c>
      <c r="J80" t="s">
        <v>16</v>
      </c>
      <c r="L80">
        <f>IF(Table1[[#This Row],[Discount]]=0,Table1[[#This Row],[Orders]],0)</f>
        <v>0</v>
      </c>
    </row>
    <row r="81" spans="1:12">
      <c r="A81" t="s">
        <v>31</v>
      </c>
      <c r="B81" t="s">
        <v>21</v>
      </c>
      <c r="C81" t="s">
        <v>19</v>
      </c>
      <c r="D81">
        <v>177</v>
      </c>
      <c r="E81">
        <v>187</v>
      </c>
      <c r="F81" t="str">
        <f t="shared" si="1"/>
        <v>Yes</v>
      </c>
      <c r="G81">
        <v>5</v>
      </c>
      <c r="H81">
        <v>299</v>
      </c>
      <c r="I81">
        <v>54418</v>
      </c>
      <c r="J81" t="s">
        <v>14</v>
      </c>
      <c r="L81">
        <f>IF(Table1[[#This Row],[Discount]]=0,Table1[[#This Row],[Orders]],0)</f>
        <v>0</v>
      </c>
    </row>
    <row r="82" spans="1:12">
      <c r="A82" t="s">
        <v>32</v>
      </c>
      <c r="B82" t="s">
        <v>12</v>
      </c>
      <c r="C82" t="s">
        <v>15</v>
      </c>
      <c r="D82">
        <v>151</v>
      </c>
      <c r="E82">
        <v>156</v>
      </c>
      <c r="F82" t="str">
        <f t="shared" si="1"/>
        <v>Yes</v>
      </c>
      <c r="G82">
        <v>0</v>
      </c>
      <c r="H82">
        <v>52</v>
      </c>
      <c r="I82">
        <v>8112</v>
      </c>
      <c r="J82" t="s">
        <v>16</v>
      </c>
      <c r="L82">
        <f>IF(Table1[[#This Row],[Discount]]=0,Table1[[#This Row],[Orders]],0)</f>
        <v>52</v>
      </c>
    </row>
    <row r="83" spans="1:12">
      <c r="A83" t="s">
        <v>30</v>
      </c>
      <c r="B83" t="s">
        <v>12</v>
      </c>
      <c r="C83" t="s">
        <v>19</v>
      </c>
      <c r="D83">
        <v>32</v>
      </c>
      <c r="E83">
        <v>47</v>
      </c>
      <c r="F83" t="str">
        <f t="shared" si="1"/>
        <v>Yes</v>
      </c>
      <c r="G83">
        <v>10</v>
      </c>
      <c r="H83">
        <v>147</v>
      </c>
      <c r="I83">
        <v>5439</v>
      </c>
      <c r="J83" t="s">
        <v>14</v>
      </c>
      <c r="L83">
        <f>IF(Table1[[#This Row],[Discount]]=0,Table1[[#This Row],[Orders]],0)</f>
        <v>0</v>
      </c>
    </row>
    <row r="84" spans="1:12">
      <c r="A84" t="s">
        <v>31</v>
      </c>
      <c r="B84" t="s">
        <v>21</v>
      </c>
      <c r="C84" t="s">
        <v>13</v>
      </c>
      <c r="D84">
        <v>55</v>
      </c>
      <c r="E84">
        <v>60</v>
      </c>
      <c r="F84" t="str">
        <f t="shared" si="1"/>
        <v>Yes</v>
      </c>
      <c r="G84">
        <v>5</v>
      </c>
      <c r="H84">
        <v>208</v>
      </c>
      <c r="I84">
        <v>11440</v>
      </c>
      <c r="J84" t="s">
        <v>14</v>
      </c>
      <c r="L84">
        <f>IF(Table1[[#This Row],[Discount]]=0,Table1[[#This Row],[Orders]],0)</f>
        <v>0</v>
      </c>
    </row>
    <row r="85" spans="1:12">
      <c r="A85" t="s">
        <v>28</v>
      </c>
      <c r="B85" t="s">
        <v>29</v>
      </c>
      <c r="C85" t="s">
        <v>26</v>
      </c>
      <c r="D85">
        <v>37</v>
      </c>
      <c r="E85">
        <v>52</v>
      </c>
      <c r="F85" t="str">
        <f t="shared" si="1"/>
        <v>Yes</v>
      </c>
      <c r="G85">
        <v>10</v>
      </c>
      <c r="H85">
        <v>163</v>
      </c>
      <c r="I85">
        <v>6846</v>
      </c>
      <c r="J85" t="s">
        <v>14</v>
      </c>
      <c r="L85">
        <f>IF(Table1[[#This Row],[Discount]]=0,Table1[[#This Row],[Orders]],0)</f>
        <v>0</v>
      </c>
    </row>
    <row r="86" spans="1:12">
      <c r="A86" t="s">
        <v>28</v>
      </c>
      <c r="B86" t="s">
        <v>29</v>
      </c>
      <c r="C86" t="s">
        <v>19</v>
      </c>
      <c r="D86">
        <v>170</v>
      </c>
      <c r="E86">
        <v>175</v>
      </c>
      <c r="F86" t="str">
        <f t="shared" si="1"/>
        <v>Yes</v>
      </c>
      <c r="G86">
        <v>5</v>
      </c>
      <c r="H86">
        <v>294</v>
      </c>
      <c r="I86">
        <v>49980</v>
      </c>
      <c r="J86" t="s">
        <v>14</v>
      </c>
      <c r="L86">
        <f>IF(Table1[[#This Row],[Discount]]=0,Table1[[#This Row],[Orders]],0)</f>
        <v>0</v>
      </c>
    </row>
    <row r="87" spans="1:12">
      <c r="A87" t="s">
        <v>17</v>
      </c>
      <c r="B87" t="s">
        <v>18</v>
      </c>
      <c r="C87" t="s">
        <v>15</v>
      </c>
      <c r="D87">
        <v>29</v>
      </c>
      <c r="E87">
        <v>29</v>
      </c>
      <c r="F87" t="str">
        <f t="shared" si="1"/>
        <v>No</v>
      </c>
      <c r="G87">
        <v>0</v>
      </c>
      <c r="H87">
        <v>132</v>
      </c>
      <c r="I87">
        <v>3828</v>
      </c>
      <c r="J87" t="s">
        <v>14</v>
      </c>
      <c r="L87">
        <f>IF(Table1[[#This Row],[Discount]]=0,Table1[[#This Row],[Orders]],0)</f>
        <v>132</v>
      </c>
    </row>
    <row r="88" spans="1:12">
      <c r="A88" t="s">
        <v>30</v>
      </c>
      <c r="B88" t="s">
        <v>12</v>
      </c>
      <c r="C88" t="s">
        <v>13</v>
      </c>
      <c r="D88">
        <v>57</v>
      </c>
      <c r="E88">
        <v>57</v>
      </c>
      <c r="F88" t="str">
        <f t="shared" si="1"/>
        <v>No</v>
      </c>
      <c r="G88">
        <v>5</v>
      </c>
      <c r="H88">
        <v>247</v>
      </c>
      <c r="I88">
        <v>12844</v>
      </c>
      <c r="J88" t="s">
        <v>14</v>
      </c>
      <c r="L88">
        <f>IF(Table1[[#This Row],[Discount]]=0,Table1[[#This Row],[Orders]],0)</f>
        <v>0</v>
      </c>
    </row>
    <row r="89" spans="1:12">
      <c r="A89" t="s">
        <v>30</v>
      </c>
      <c r="B89" t="s">
        <v>12</v>
      </c>
      <c r="C89" t="s">
        <v>26</v>
      </c>
      <c r="D89">
        <v>179</v>
      </c>
      <c r="E89">
        <v>194</v>
      </c>
      <c r="F89" t="str">
        <f t="shared" si="1"/>
        <v>Yes</v>
      </c>
      <c r="G89">
        <v>10</v>
      </c>
      <c r="H89">
        <v>257</v>
      </c>
      <c r="I89">
        <v>47288</v>
      </c>
      <c r="J89" t="s">
        <v>14</v>
      </c>
      <c r="L89">
        <f>IF(Table1[[#This Row],[Discount]]=0,Table1[[#This Row],[Orders]],0)</f>
        <v>0</v>
      </c>
    </row>
    <row r="90" spans="1:12">
      <c r="A90" t="s">
        <v>22</v>
      </c>
      <c r="B90" t="s">
        <v>18</v>
      </c>
      <c r="C90" t="s">
        <v>15</v>
      </c>
      <c r="D90">
        <v>63</v>
      </c>
      <c r="E90">
        <v>73</v>
      </c>
      <c r="F90" t="str">
        <f t="shared" si="1"/>
        <v>Yes</v>
      </c>
      <c r="G90">
        <v>5</v>
      </c>
      <c r="H90">
        <v>67</v>
      </c>
      <c r="I90">
        <v>4556</v>
      </c>
      <c r="J90" t="s">
        <v>14</v>
      </c>
      <c r="L90">
        <f>IF(Table1[[#This Row],[Discount]]=0,Table1[[#This Row],[Orders]],0)</f>
        <v>0</v>
      </c>
    </row>
    <row r="91" spans="1:12">
      <c r="A91" t="s">
        <v>22</v>
      </c>
      <c r="B91" t="s">
        <v>18</v>
      </c>
      <c r="C91" t="s">
        <v>19</v>
      </c>
      <c r="D91">
        <v>136</v>
      </c>
      <c r="E91">
        <v>136</v>
      </c>
      <c r="F91" t="str">
        <f t="shared" si="1"/>
        <v>No</v>
      </c>
      <c r="G91">
        <v>10</v>
      </c>
      <c r="H91">
        <v>286</v>
      </c>
      <c r="I91">
        <v>36036</v>
      </c>
      <c r="J91" t="s">
        <v>14</v>
      </c>
      <c r="L91">
        <f>IF(Table1[[#This Row],[Discount]]=0,Table1[[#This Row],[Orders]],0)</f>
        <v>0</v>
      </c>
    </row>
    <row r="92" spans="1:12">
      <c r="A92" t="s">
        <v>22</v>
      </c>
      <c r="B92" t="s">
        <v>18</v>
      </c>
      <c r="C92" t="s">
        <v>19</v>
      </c>
      <c r="D92">
        <v>165</v>
      </c>
      <c r="E92">
        <v>175</v>
      </c>
      <c r="F92" t="str">
        <f t="shared" si="1"/>
        <v>Yes</v>
      </c>
      <c r="G92">
        <v>5</v>
      </c>
      <c r="H92">
        <v>211</v>
      </c>
      <c r="I92">
        <v>35870</v>
      </c>
      <c r="J92" t="s">
        <v>14</v>
      </c>
      <c r="L92">
        <f>IF(Table1[[#This Row],[Discount]]=0,Table1[[#This Row],[Orders]],0)</f>
        <v>0</v>
      </c>
    </row>
    <row r="93" spans="1:12">
      <c r="A93" t="s">
        <v>31</v>
      </c>
      <c r="B93" t="s">
        <v>21</v>
      </c>
      <c r="C93" t="s">
        <v>27</v>
      </c>
      <c r="D93">
        <v>50</v>
      </c>
      <c r="E93">
        <v>60</v>
      </c>
      <c r="F93" t="str">
        <f t="shared" si="1"/>
        <v>Yes</v>
      </c>
      <c r="G93">
        <v>10</v>
      </c>
      <c r="H93">
        <v>270</v>
      </c>
      <c r="I93">
        <v>13500</v>
      </c>
      <c r="J93" t="s">
        <v>14</v>
      </c>
      <c r="L93">
        <f>IF(Table1[[#This Row],[Discount]]=0,Table1[[#This Row],[Orders]],0)</f>
        <v>0</v>
      </c>
    </row>
    <row r="94" spans="1:12">
      <c r="A94" t="s">
        <v>33</v>
      </c>
      <c r="B94" t="s">
        <v>34</v>
      </c>
      <c r="C94" t="s">
        <v>27</v>
      </c>
      <c r="D94">
        <v>180</v>
      </c>
      <c r="E94">
        <v>185</v>
      </c>
      <c r="F94" t="str">
        <f t="shared" si="1"/>
        <v>Yes</v>
      </c>
      <c r="G94">
        <v>10</v>
      </c>
      <c r="H94">
        <v>163</v>
      </c>
      <c r="I94">
        <v>28525</v>
      </c>
      <c r="J94" t="s">
        <v>14</v>
      </c>
      <c r="L94">
        <f>IF(Table1[[#This Row],[Discount]]=0,Table1[[#This Row],[Orders]],0)</f>
        <v>0</v>
      </c>
    </row>
    <row r="95" spans="1:12">
      <c r="A95" t="s">
        <v>20</v>
      </c>
      <c r="B95" t="s">
        <v>21</v>
      </c>
      <c r="C95" t="s">
        <v>19</v>
      </c>
      <c r="D95">
        <v>32</v>
      </c>
      <c r="E95">
        <v>47</v>
      </c>
      <c r="F95" t="str">
        <f t="shared" si="1"/>
        <v>Yes</v>
      </c>
      <c r="G95">
        <v>10</v>
      </c>
      <c r="H95">
        <v>120</v>
      </c>
      <c r="I95">
        <v>4440</v>
      </c>
      <c r="J95" t="s">
        <v>14</v>
      </c>
      <c r="L95">
        <f>IF(Table1[[#This Row],[Discount]]=0,Table1[[#This Row],[Orders]],0)</f>
        <v>0</v>
      </c>
    </row>
    <row r="96" spans="1:12">
      <c r="A96" t="s">
        <v>17</v>
      </c>
      <c r="B96" t="s">
        <v>18</v>
      </c>
      <c r="C96" t="s">
        <v>15</v>
      </c>
      <c r="D96">
        <v>97</v>
      </c>
      <c r="E96">
        <v>112</v>
      </c>
      <c r="F96" t="str">
        <f t="shared" si="1"/>
        <v>Yes</v>
      </c>
      <c r="G96">
        <v>0</v>
      </c>
      <c r="H96">
        <v>187</v>
      </c>
      <c r="I96">
        <v>20944</v>
      </c>
      <c r="J96" t="s">
        <v>14</v>
      </c>
      <c r="L96">
        <f>IF(Table1[[#This Row],[Discount]]=0,Table1[[#This Row],[Orders]],0)</f>
        <v>187</v>
      </c>
    </row>
    <row r="97" spans="1:12">
      <c r="A97" t="s">
        <v>20</v>
      </c>
      <c r="B97" t="s">
        <v>21</v>
      </c>
      <c r="C97" t="s">
        <v>13</v>
      </c>
      <c r="D97">
        <v>181</v>
      </c>
      <c r="E97">
        <v>186</v>
      </c>
      <c r="F97" t="str">
        <f t="shared" si="1"/>
        <v>Yes</v>
      </c>
      <c r="G97">
        <v>0</v>
      </c>
      <c r="H97">
        <v>54</v>
      </c>
      <c r="I97">
        <v>10044</v>
      </c>
      <c r="J97" t="s">
        <v>14</v>
      </c>
      <c r="L97">
        <f>IF(Table1[[#This Row],[Discount]]=0,Table1[[#This Row],[Orders]],0)</f>
        <v>54</v>
      </c>
    </row>
    <row r="98" spans="1:12">
      <c r="A98" t="s">
        <v>20</v>
      </c>
      <c r="B98" t="s">
        <v>21</v>
      </c>
      <c r="C98" t="s">
        <v>23</v>
      </c>
      <c r="D98">
        <v>184</v>
      </c>
      <c r="E98">
        <v>194</v>
      </c>
      <c r="F98" t="str">
        <f t="shared" si="1"/>
        <v>Yes</v>
      </c>
      <c r="G98">
        <v>10</v>
      </c>
      <c r="H98">
        <v>86</v>
      </c>
      <c r="I98">
        <v>15824</v>
      </c>
      <c r="J98" t="s">
        <v>14</v>
      </c>
      <c r="L98">
        <f>IF(Table1[[#This Row],[Discount]]=0,Table1[[#This Row],[Orders]],0)</f>
        <v>0</v>
      </c>
    </row>
    <row r="99" spans="1:12">
      <c r="A99" t="s">
        <v>20</v>
      </c>
      <c r="B99" t="s">
        <v>21</v>
      </c>
      <c r="C99" t="s">
        <v>15</v>
      </c>
      <c r="D99">
        <v>57</v>
      </c>
      <c r="E99">
        <v>62</v>
      </c>
      <c r="F99" t="str">
        <f t="shared" si="1"/>
        <v>Yes</v>
      </c>
      <c r="G99">
        <v>10</v>
      </c>
      <c r="H99">
        <v>236</v>
      </c>
      <c r="I99">
        <v>12272</v>
      </c>
      <c r="J99" t="s">
        <v>14</v>
      </c>
      <c r="L99">
        <f>IF(Table1[[#This Row],[Discount]]=0,Table1[[#This Row],[Orders]],0)</f>
        <v>0</v>
      </c>
    </row>
    <row r="100" spans="1:12">
      <c r="A100" t="s">
        <v>31</v>
      </c>
      <c r="B100" t="s">
        <v>21</v>
      </c>
      <c r="C100" t="s">
        <v>26</v>
      </c>
      <c r="D100">
        <v>50</v>
      </c>
      <c r="E100">
        <v>50</v>
      </c>
      <c r="F100" t="str">
        <f t="shared" si="1"/>
        <v>No</v>
      </c>
      <c r="G100">
        <v>5</v>
      </c>
      <c r="H100">
        <v>163</v>
      </c>
      <c r="I100">
        <v>7335</v>
      </c>
      <c r="J100" t="s">
        <v>16</v>
      </c>
      <c r="L100">
        <f>IF(Table1[[#This Row],[Discount]]=0,Table1[[#This Row],[Orders]],0)</f>
        <v>0</v>
      </c>
    </row>
    <row r="101" spans="1:12">
      <c r="A101" t="s">
        <v>30</v>
      </c>
      <c r="B101" t="s">
        <v>12</v>
      </c>
      <c r="C101" t="s">
        <v>19</v>
      </c>
      <c r="D101">
        <v>115</v>
      </c>
      <c r="E101">
        <v>120</v>
      </c>
      <c r="F101" t="str">
        <f t="shared" si="1"/>
        <v>Yes</v>
      </c>
      <c r="G101">
        <v>0</v>
      </c>
      <c r="H101">
        <v>122</v>
      </c>
      <c r="I101">
        <v>14640</v>
      </c>
      <c r="J101" t="s">
        <v>14</v>
      </c>
      <c r="L101">
        <f>IF(Table1[[#This Row],[Discount]]=0,Table1[[#This Row],[Orders]],0)</f>
        <v>122</v>
      </c>
    </row>
    <row r="102" spans="1:12">
      <c r="A102" t="s">
        <v>17</v>
      </c>
      <c r="B102" t="s">
        <v>18</v>
      </c>
      <c r="C102" t="s">
        <v>26</v>
      </c>
      <c r="D102">
        <v>120</v>
      </c>
      <c r="E102">
        <v>135</v>
      </c>
      <c r="F102" t="str">
        <f t="shared" si="1"/>
        <v>Yes</v>
      </c>
      <c r="G102">
        <v>0</v>
      </c>
      <c r="H102">
        <v>138</v>
      </c>
      <c r="I102">
        <v>18630</v>
      </c>
      <c r="J102" t="s">
        <v>16</v>
      </c>
      <c r="L102">
        <f>IF(Table1[[#This Row],[Discount]]=0,Table1[[#This Row],[Orders]],0)</f>
        <v>138</v>
      </c>
    </row>
    <row r="103" spans="1:12">
      <c r="A103" t="s">
        <v>20</v>
      </c>
      <c r="B103" t="s">
        <v>21</v>
      </c>
      <c r="C103" t="s">
        <v>13</v>
      </c>
      <c r="D103">
        <v>125</v>
      </c>
      <c r="E103">
        <v>125</v>
      </c>
      <c r="F103" t="str">
        <f t="shared" si="1"/>
        <v>No</v>
      </c>
      <c r="G103">
        <v>0</v>
      </c>
      <c r="H103">
        <v>146</v>
      </c>
      <c r="I103">
        <v>18250</v>
      </c>
      <c r="J103" t="s">
        <v>16</v>
      </c>
      <c r="L103">
        <f>IF(Table1[[#This Row],[Discount]]=0,Table1[[#This Row],[Orders]],0)</f>
        <v>146</v>
      </c>
    </row>
    <row r="104" spans="1:12">
      <c r="A104" t="s">
        <v>32</v>
      </c>
      <c r="B104" t="s">
        <v>12</v>
      </c>
      <c r="C104" t="s">
        <v>26</v>
      </c>
      <c r="D104">
        <v>148</v>
      </c>
      <c r="E104">
        <v>153</v>
      </c>
      <c r="F104" t="str">
        <f t="shared" si="1"/>
        <v>Yes</v>
      </c>
      <c r="G104">
        <v>0</v>
      </c>
      <c r="H104">
        <v>171</v>
      </c>
      <c r="I104">
        <v>26163</v>
      </c>
      <c r="J104" t="s">
        <v>16</v>
      </c>
      <c r="L104">
        <f>IF(Table1[[#This Row],[Discount]]=0,Table1[[#This Row],[Orders]],0)</f>
        <v>171</v>
      </c>
    </row>
    <row r="105" spans="1:12">
      <c r="A105" t="s">
        <v>17</v>
      </c>
      <c r="B105" t="s">
        <v>18</v>
      </c>
      <c r="C105" t="s">
        <v>19</v>
      </c>
      <c r="D105">
        <v>73</v>
      </c>
      <c r="E105">
        <v>78</v>
      </c>
      <c r="F105" t="str">
        <f t="shared" si="1"/>
        <v>Yes</v>
      </c>
      <c r="G105">
        <v>5</v>
      </c>
      <c r="H105">
        <v>82</v>
      </c>
      <c r="I105">
        <v>5986</v>
      </c>
      <c r="J105" t="s">
        <v>14</v>
      </c>
      <c r="L105">
        <f>IF(Table1[[#This Row],[Discount]]=0,Table1[[#This Row],[Orders]],0)</f>
        <v>0</v>
      </c>
    </row>
    <row r="106" spans="1:12">
      <c r="A106" t="s">
        <v>28</v>
      </c>
      <c r="B106" t="s">
        <v>29</v>
      </c>
      <c r="C106" t="s">
        <v>13</v>
      </c>
      <c r="D106">
        <v>31</v>
      </c>
      <c r="E106">
        <v>46</v>
      </c>
      <c r="F106" t="str">
        <f t="shared" si="1"/>
        <v>Yes</v>
      </c>
      <c r="G106">
        <v>10</v>
      </c>
      <c r="H106">
        <v>109</v>
      </c>
      <c r="I106">
        <v>3924</v>
      </c>
      <c r="J106" t="s">
        <v>14</v>
      </c>
      <c r="L106">
        <f>IF(Table1[[#This Row],[Discount]]=0,Table1[[#This Row],[Orders]],0)</f>
        <v>0</v>
      </c>
    </row>
    <row r="107" spans="1:12">
      <c r="A107" t="s">
        <v>24</v>
      </c>
      <c r="B107" t="s">
        <v>25</v>
      </c>
      <c r="C107" t="s">
        <v>23</v>
      </c>
      <c r="D107">
        <v>199</v>
      </c>
      <c r="E107">
        <v>204</v>
      </c>
      <c r="F107" t="str">
        <f t="shared" si="1"/>
        <v>Yes</v>
      </c>
      <c r="G107">
        <v>0</v>
      </c>
      <c r="H107">
        <v>269</v>
      </c>
      <c r="I107">
        <v>54876</v>
      </c>
      <c r="J107" t="s">
        <v>14</v>
      </c>
      <c r="L107">
        <f>IF(Table1[[#This Row],[Discount]]=0,Table1[[#This Row],[Orders]],0)</f>
        <v>269</v>
      </c>
    </row>
    <row r="108" spans="1:12">
      <c r="A108" t="s">
        <v>20</v>
      </c>
      <c r="B108" t="s">
        <v>21</v>
      </c>
      <c r="C108" t="s">
        <v>19</v>
      </c>
      <c r="D108">
        <v>184</v>
      </c>
      <c r="E108">
        <v>199</v>
      </c>
      <c r="F108" t="str">
        <f t="shared" si="1"/>
        <v>Yes</v>
      </c>
      <c r="G108">
        <v>5</v>
      </c>
      <c r="H108">
        <v>69</v>
      </c>
      <c r="I108">
        <v>13386</v>
      </c>
      <c r="J108" t="s">
        <v>14</v>
      </c>
      <c r="L108">
        <f>IF(Table1[[#This Row],[Discount]]=0,Table1[[#This Row],[Orders]],0)</f>
        <v>0</v>
      </c>
    </row>
    <row r="109" spans="1:12">
      <c r="A109" t="s">
        <v>33</v>
      </c>
      <c r="B109" t="s">
        <v>34</v>
      </c>
      <c r="C109" t="s">
        <v>19</v>
      </c>
      <c r="D109">
        <v>151</v>
      </c>
      <c r="E109">
        <v>151</v>
      </c>
      <c r="F109" t="str">
        <f t="shared" si="1"/>
        <v>No</v>
      </c>
      <c r="G109">
        <v>0</v>
      </c>
      <c r="H109">
        <v>57</v>
      </c>
      <c r="I109">
        <v>8607</v>
      </c>
      <c r="J109" t="s">
        <v>14</v>
      </c>
      <c r="L109">
        <f>IF(Table1[[#This Row],[Discount]]=0,Table1[[#This Row],[Orders]],0)</f>
        <v>57</v>
      </c>
    </row>
    <row r="110" spans="1:12">
      <c r="A110" t="s">
        <v>17</v>
      </c>
      <c r="B110" t="s">
        <v>18</v>
      </c>
      <c r="C110" t="s">
        <v>19</v>
      </c>
      <c r="D110">
        <v>23</v>
      </c>
      <c r="E110">
        <v>28</v>
      </c>
      <c r="F110" t="str">
        <f t="shared" si="1"/>
        <v>Yes</v>
      </c>
      <c r="G110">
        <v>5</v>
      </c>
      <c r="H110">
        <v>276</v>
      </c>
      <c r="I110">
        <v>6348</v>
      </c>
      <c r="J110" t="s">
        <v>16</v>
      </c>
      <c r="L110">
        <f>IF(Table1[[#This Row],[Discount]]=0,Table1[[#This Row],[Orders]],0)</f>
        <v>0</v>
      </c>
    </row>
    <row r="111" spans="1:12">
      <c r="A111" t="s">
        <v>31</v>
      </c>
      <c r="B111" t="s">
        <v>21</v>
      </c>
      <c r="C111" t="s">
        <v>23</v>
      </c>
      <c r="D111">
        <v>83</v>
      </c>
      <c r="E111">
        <v>93</v>
      </c>
      <c r="F111" t="str">
        <f t="shared" si="1"/>
        <v>Yes</v>
      </c>
      <c r="G111">
        <v>10</v>
      </c>
      <c r="H111">
        <v>148</v>
      </c>
      <c r="I111">
        <v>12284</v>
      </c>
      <c r="J111" t="s">
        <v>14</v>
      </c>
      <c r="L111">
        <f>IF(Table1[[#This Row],[Discount]]=0,Table1[[#This Row],[Orders]],0)</f>
        <v>0</v>
      </c>
    </row>
    <row r="112" spans="1:12">
      <c r="A112" t="s">
        <v>20</v>
      </c>
      <c r="B112" t="s">
        <v>21</v>
      </c>
      <c r="C112" t="s">
        <v>26</v>
      </c>
      <c r="D112">
        <v>138</v>
      </c>
      <c r="E112">
        <v>153</v>
      </c>
      <c r="F112" t="str">
        <f t="shared" si="1"/>
        <v>Yes</v>
      </c>
      <c r="G112">
        <v>10</v>
      </c>
      <c r="H112">
        <v>182</v>
      </c>
      <c r="I112">
        <v>26026</v>
      </c>
      <c r="J112" t="s">
        <v>14</v>
      </c>
      <c r="L112">
        <f>IF(Table1[[#This Row],[Discount]]=0,Table1[[#This Row],[Orders]],0)</f>
        <v>0</v>
      </c>
    </row>
    <row r="113" spans="1:12">
      <c r="A113" t="s">
        <v>30</v>
      </c>
      <c r="B113" t="s">
        <v>12</v>
      </c>
      <c r="C113" t="s">
        <v>26</v>
      </c>
      <c r="D113">
        <v>116</v>
      </c>
      <c r="E113">
        <v>131</v>
      </c>
      <c r="F113" t="str">
        <f t="shared" si="1"/>
        <v>Yes</v>
      </c>
      <c r="G113">
        <v>10</v>
      </c>
      <c r="H113">
        <v>283</v>
      </c>
      <c r="I113">
        <v>34243</v>
      </c>
      <c r="J113" t="s">
        <v>14</v>
      </c>
      <c r="L113">
        <f>IF(Table1[[#This Row],[Discount]]=0,Table1[[#This Row],[Orders]],0)</f>
        <v>0</v>
      </c>
    </row>
    <row r="114" spans="1:12">
      <c r="A114" t="s">
        <v>11</v>
      </c>
      <c r="B114" t="s">
        <v>12</v>
      </c>
      <c r="C114" t="s">
        <v>13</v>
      </c>
      <c r="D114">
        <v>98</v>
      </c>
      <c r="E114">
        <v>113</v>
      </c>
      <c r="F114" t="str">
        <f t="shared" si="1"/>
        <v>Yes</v>
      </c>
      <c r="G114">
        <v>10</v>
      </c>
      <c r="H114">
        <v>233</v>
      </c>
      <c r="I114">
        <v>23999</v>
      </c>
      <c r="J114" t="s">
        <v>14</v>
      </c>
      <c r="L114">
        <f>IF(Table1[[#This Row],[Discount]]=0,Table1[[#This Row],[Orders]],0)</f>
        <v>0</v>
      </c>
    </row>
    <row r="115" spans="1:12">
      <c r="A115" t="s">
        <v>30</v>
      </c>
      <c r="B115" t="s">
        <v>12</v>
      </c>
      <c r="C115" t="s">
        <v>23</v>
      </c>
      <c r="D115">
        <v>176</v>
      </c>
      <c r="E115">
        <v>186</v>
      </c>
      <c r="F115" t="str">
        <f t="shared" si="1"/>
        <v>Yes</v>
      </c>
      <c r="G115">
        <v>0</v>
      </c>
      <c r="H115">
        <v>150</v>
      </c>
      <c r="I115">
        <v>27900</v>
      </c>
      <c r="J115" t="s">
        <v>14</v>
      </c>
      <c r="L115">
        <f>IF(Table1[[#This Row],[Discount]]=0,Table1[[#This Row],[Orders]],0)</f>
        <v>150</v>
      </c>
    </row>
    <row r="116" spans="1:12">
      <c r="A116" t="s">
        <v>33</v>
      </c>
      <c r="B116" t="s">
        <v>34</v>
      </c>
      <c r="C116" t="s">
        <v>19</v>
      </c>
      <c r="D116">
        <v>65</v>
      </c>
      <c r="E116">
        <v>75</v>
      </c>
      <c r="F116" t="str">
        <f t="shared" si="1"/>
        <v>Yes</v>
      </c>
      <c r="G116">
        <v>5</v>
      </c>
      <c r="H116">
        <v>168</v>
      </c>
      <c r="I116">
        <v>11760</v>
      </c>
      <c r="J116" t="s">
        <v>14</v>
      </c>
      <c r="L116">
        <f>IF(Table1[[#This Row],[Discount]]=0,Table1[[#This Row],[Orders]],0)</f>
        <v>0</v>
      </c>
    </row>
    <row r="117" spans="1:12">
      <c r="A117" t="s">
        <v>20</v>
      </c>
      <c r="B117" t="s">
        <v>21</v>
      </c>
      <c r="C117" t="s">
        <v>19</v>
      </c>
      <c r="D117">
        <v>48</v>
      </c>
      <c r="E117">
        <v>53</v>
      </c>
      <c r="F117" t="str">
        <f t="shared" si="1"/>
        <v>Yes</v>
      </c>
      <c r="G117">
        <v>0</v>
      </c>
      <c r="H117">
        <v>192</v>
      </c>
      <c r="I117">
        <v>10176</v>
      </c>
      <c r="J117" t="s">
        <v>14</v>
      </c>
      <c r="L117">
        <f>IF(Table1[[#This Row],[Discount]]=0,Table1[[#This Row],[Orders]],0)</f>
        <v>192</v>
      </c>
    </row>
    <row r="118" spans="1:12">
      <c r="A118" t="s">
        <v>31</v>
      </c>
      <c r="B118" t="s">
        <v>21</v>
      </c>
      <c r="C118" t="s">
        <v>15</v>
      </c>
      <c r="D118">
        <v>101</v>
      </c>
      <c r="E118">
        <v>101</v>
      </c>
      <c r="F118" t="str">
        <f t="shared" si="1"/>
        <v>No</v>
      </c>
      <c r="G118">
        <v>5</v>
      </c>
      <c r="H118">
        <v>294</v>
      </c>
      <c r="I118">
        <v>28224</v>
      </c>
      <c r="J118" t="s">
        <v>16</v>
      </c>
      <c r="L118">
        <f>IF(Table1[[#This Row],[Discount]]=0,Table1[[#This Row],[Orders]],0)</f>
        <v>0</v>
      </c>
    </row>
    <row r="119" spans="1:12">
      <c r="A119" t="s">
        <v>32</v>
      </c>
      <c r="B119" t="s">
        <v>12</v>
      </c>
      <c r="C119" t="s">
        <v>26</v>
      </c>
      <c r="D119">
        <v>75</v>
      </c>
      <c r="E119">
        <v>90</v>
      </c>
      <c r="F119" t="str">
        <f t="shared" si="1"/>
        <v>Yes</v>
      </c>
      <c r="G119">
        <v>10</v>
      </c>
      <c r="H119">
        <v>55</v>
      </c>
      <c r="I119">
        <v>4400</v>
      </c>
      <c r="J119" t="s">
        <v>14</v>
      </c>
      <c r="L119">
        <f>IF(Table1[[#This Row],[Discount]]=0,Table1[[#This Row],[Orders]],0)</f>
        <v>0</v>
      </c>
    </row>
    <row r="120" spans="1:12">
      <c r="A120" t="s">
        <v>11</v>
      </c>
      <c r="B120" t="s">
        <v>12</v>
      </c>
      <c r="C120" t="s">
        <v>26</v>
      </c>
      <c r="D120">
        <v>132</v>
      </c>
      <c r="E120">
        <v>132</v>
      </c>
      <c r="F120" t="str">
        <f t="shared" si="1"/>
        <v>No</v>
      </c>
      <c r="G120">
        <v>0</v>
      </c>
      <c r="H120">
        <v>255</v>
      </c>
      <c r="I120">
        <v>33660</v>
      </c>
      <c r="J120" t="s">
        <v>14</v>
      </c>
      <c r="L120">
        <f>IF(Table1[[#This Row],[Discount]]=0,Table1[[#This Row],[Orders]],0)</f>
        <v>255</v>
      </c>
    </row>
    <row r="121" spans="1:12">
      <c r="A121" t="s">
        <v>32</v>
      </c>
      <c r="B121" t="s">
        <v>12</v>
      </c>
      <c r="C121" t="s">
        <v>19</v>
      </c>
      <c r="D121">
        <v>140</v>
      </c>
      <c r="E121">
        <v>155</v>
      </c>
      <c r="F121" t="str">
        <f t="shared" si="1"/>
        <v>Yes</v>
      </c>
      <c r="G121">
        <v>10</v>
      </c>
      <c r="H121">
        <v>85</v>
      </c>
      <c r="I121">
        <v>12325</v>
      </c>
      <c r="J121" t="s">
        <v>14</v>
      </c>
      <c r="L121">
        <f>IF(Table1[[#This Row],[Discount]]=0,Table1[[#This Row],[Orders]],0)</f>
        <v>0</v>
      </c>
    </row>
    <row r="122" spans="1:12">
      <c r="A122" t="s">
        <v>33</v>
      </c>
      <c r="B122" t="s">
        <v>34</v>
      </c>
      <c r="C122" t="s">
        <v>13</v>
      </c>
      <c r="D122">
        <v>87</v>
      </c>
      <c r="E122">
        <v>87</v>
      </c>
      <c r="F122" t="str">
        <f t="shared" si="1"/>
        <v>No</v>
      </c>
      <c r="G122">
        <v>10</v>
      </c>
      <c r="H122">
        <v>199</v>
      </c>
      <c r="I122">
        <v>15323</v>
      </c>
      <c r="J122" t="s">
        <v>14</v>
      </c>
      <c r="L122">
        <f>IF(Table1[[#This Row],[Discount]]=0,Table1[[#This Row],[Orders]],0)</f>
        <v>0</v>
      </c>
    </row>
    <row r="123" spans="1:12">
      <c r="A123" t="s">
        <v>32</v>
      </c>
      <c r="B123" t="s">
        <v>12</v>
      </c>
      <c r="C123" t="s">
        <v>19</v>
      </c>
      <c r="D123">
        <v>187</v>
      </c>
      <c r="E123">
        <v>187</v>
      </c>
      <c r="F123" t="str">
        <f t="shared" si="1"/>
        <v>No</v>
      </c>
      <c r="G123">
        <v>0</v>
      </c>
      <c r="H123">
        <v>131</v>
      </c>
      <c r="I123">
        <v>24497</v>
      </c>
      <c r="J123" t="s">
        <v>14</v>
      </c>
      <c r="L123">
        <f>IF(Table1[[#This Row],[Discount]]=0,Table1[[#This Row],[Orders]],0)</f>
        <v>131</v>
      </c>
    </row>
    <row r="124" spans="1:12">
      <c r="A124" t="s">
        <v>24</v>
      </c>
      <c r="B124" t="s">
        <v>25</v>
      </c>
      <c r="C124" t="s">
        <v>26</v>
      </c>
      <c r="D124">
        <v>156</v>
      </c>
      <c r="E124">
        <v>166</v>
      </c>
      <c r="F124" t="str">
        <f t="shared" si="1"/>
        <v>Yes</v>
      </c>
      <c r="G124">
        <v>10</v>
      </c>
      <c r="H124">
        <v>144</v>
      </c>
      <c r="I124">
        <v>22464</v>
      </c>
      <c r="J124" t="s">
        <v>14</v>
      </c>
      <c r="L124">
        <f>IF(Table1[[#This Row],[Discount]]=0,Table1[[#This Row],[Orders]],0)</f>
        <v>0</v>
      </c>
    </row>
    <row r="125" spans="1:12">
      <c r="A125" t="s">
        <v>28</v>
      </c>
      <c r="B125" t="s">
        <v>29</v>
      </c>
      <c r="C125" t="s">
        <v>26</v>
      </c>
      <c r="D125">
        <v>174</v>
      </c>
      <c r="E125">
        <v>189</v>
      </c>
      <c r="F125" t="str">
        <f t="shared" si="1"/>
        <v>Yes</v>
      </c>
      <c r="G125">
        <v>5</v>
      </c>
      <c r="H125">
        <v>162</v>
      </c>
      <c r="I125">
        <v>29808</v>
      </c>
      <c r="J125" t="s">
        <v>14</v>
      </c>
      <c r="L125">
        <f>IF(Table1[[#This Row],[Discount]]=0,Table1[[#This Row],[Orders]],0)</f>
        <v>0</v>
      </c>
    </row>
    <row r="126" spans="1:12">
      <c r="A126" t="s">
        <v>24</v>
      </c>
      <c r="B126" t="s">
        <v>25</v>
      </c>
      <c r="C126" t="s">
        <v>26</v>
      </c>
      <c r="D126">
        <v>135</v>
      </c>
      <c r="E126">
        <v>145</v>
      </c>
      <c r="F126" t="str">
        <f t="shared" si="1"/>
        <v>Yes</v>
      </c>
      <c r="G126">
        <v>10</v>
      </c>
      <c r="H126">
        <v>71</v>
      </c>
      <c r="I126">
        <v>9585</v>
      </c>
      <c r="J126" t="s">
        <v>14</v>
      </c>
      <c r="L126">
        <f>IF(Table1[[#This Row],[Discount]]=0,Table1[[#This Row],[Orders]],0)</f>
        <v>0</v>
      </c>
    </row>
    <row r="127" spans="1:12">
      <c r="A127" t="s">
        <v>33</v>
      </c>
      <c r="B127" t="s">
        <v>34</v>
      </c>
      <c r="C127" t="s">
        <v>19</v>
      </c>
      <c r="D127">
        <v>77</v>
      </c>
      <c r="E127">
        <v>92</v>
      </c>
      <c r="F127" t="str">
        <f t="shared" si="1"/>
        <v>Yes</v>
      </c>
      <c r="G127">
        <v>10</v>
      </c>
      <c r="H127">
        <v>50</v>
      </c>
      <c r="I127">
        <v>4100</v>
      </c>
      <c r="J127" t="s">
        <v>14</v>
      </c>
      <c r="L127">
        <f>IF(Table1[[#This Row],[Discount]]=0,Table1[[#This Row],[Orders]],0)</f>
        <v>0</v>
      </c>
    </row>
    <row r="128" spans="1:12">
      <c r="A128" t="s">
        <v>31</v>
      </c>
      <c r="B128" t="s">
        <v>21</v>
      </c>
      <c r="C128" t="s">
        <v>27</v>
      </c>
      <c r="D128">
        <v>80</v>
      </c>
      <c r="E128">
        <v>90</v>
      </c>
      <c r="F128" t="str">
        <f t="shared" si="1"/>
        <v>Yes</v>
      </c>
      <c r="G128">
        <v>5</v>
      </c>
      <c r="H128">
        <v>249</v>
      </c>
      <c r="I128">
        <v>21165</v>
      </c>
      <c r="J128" t="s">
        <v>14</v>
      </c>
      <c r="L128">
        <f>IF(Table1[[#This Row],[Discount]]=0,Table1[[#This Row],[Orders]],0)</f>
        <v>0</v>
      </c>
    </row>
    <row r="129" spans="1:12">
      <c r="A129" t="s">
        <v>33</v>
      </c>
      <c r="B129" t="s">
        <v>34</v>
      </c>
      <c r="C129" t="s">
        <v>19</v>
      </c>
      <c r="D129">
        <v>84</v>
      </c>
      <c r="E129">
        <v>84</v>
      </c>
      <c r="F129" t="str">
        <f t="shared" si="1"/>
        <v>No</v>
      </c>
      <c r="G129">
        <v>10</v>
      </c>
      <c r="H129">
        <v>272</v>
      </c>
      <c r="I129">
        <v>20128</v>
      </c>
      <c r="J129" t="s">
        <v>14</v>
      </c>
      <c r="L129">
        <f>IF(Table1[[#This Row],[Discount]]=0,Table1[[#This Row],[Orders]],0)</f>
        <v>0</v>
      </c>
    </row>
    <row r="130" spans="1:12">
      <c r="A130" t="s">
        <v>28</v>
      </c>
      <c r="B130" t="s">
        <v>29</v>
      </c>
      <c r="C130" t="s">
        <v>27</v>
      </c>
      <c r="D130">
        <v>94</v>
      </c>
      <c r="E130">
        <v>94</v>
      </c>
      <c r="F130" t="str">
        <f t="shared" ref="F130:F193" si="2">IF(D130&lt;E130,"Yes","No")</f>
        <v>No</v>
      </c>
      <c r="G130">
        <v>5</v>
      </c>
      <c r="H130">
        <v>219</v>
      </c>
      <c r="I130">
        <v>19491</v>
      </c>
      <c r="J130" t="s">
        <v>16</v>
      </c>
      <c r="L130">
        <f>IF(Table1[[#This Row],[Discount]]=0,Table1[[#This Row],[Orders]],0)</f>
        <v>0</v>
      </c>
    </row>
    <row r="131" spans="1:12">
      <c r="A131" t="s">
        <v>28</v>
      </c>
      <c r="B131" t="s">
        <v>29</v>
      </c>
      <c r="C131" t="s">
        <v>26</v>
      </c>
      <c r="D131">
        <v>88</v>
      </c>
      <c r="E131">
        <v>103</v>
      </c>
      <c r="F131" t="str">
        <f t="shared" si="2"/>
        <v>Yes</v>
      </c>
      <c r="G131">
        <v>0</v>
      </c>
      <c r="H131">
        <v>237</v>
      </c>
      <c r="I131">
        <v>24411</v>
      </c>
      <c r="J131" t="s">
        <v>16</v>
      </c>
      <c r="L131">
        <f>IF(Table1[[#This Row],[Discount]]=0,Table1[[#This Row],[Orders]],0)</f>
        <v>237</v>
      </c>
    </row>
    <row r="132" spans="1:12">
      <c r="A132" t="s">
        <v>24</v>
      </c>
      <c r="B132" t="s">
        <v>25</v>
      </c>
      <c r="C132" t="s">
        <v>15</v>
      </c>
      <c r="D132">
        <v>169</v>
      </c>
      <c r="E132">
        <v>184</v>
      </c>
      <c r="F132" t="str">
        <f t="shared" si="2"/>
        <v>Yes</v>
      </c>
      <c r="G132">
        <v>10</v>
      </c>
      <c r="H132">
        <v>267</v>
      </c>
      <c r="I132">
        <v>46458</v>
      </c>
      <c r="J132" t="s">
        <v>14</v>
      </c>
      <c r="L132">
        <f>IF(Table1[[#This Row],[Discount]]=0,Table1[[#This Row],[Orders]],0)</f>
        <v>0</v>
      </c>
    </row>
    <row r="133" spans="1:12">
      <c r="A133" t="s">
        <v>30</v>
      </c>
      <c r="B133" t="s">
        <v>12</v>
      </c>
      <c r="C133" t="s">
        <v>23</v>
      </c>
      <c r="D133">
        <v>101</v>
      </c>
      <c r="E133">
        <v>101</v>
      </c>
      <c r="F133" t="str">
        <f t="shared" si="2"/>
        <v>No</v>
      </c>
      <c r="G133">
        <v>0</v>
      </c>
      <c r="H133">
        <v>107</v>
      </c>
      <c r="I133">
        <v>10807</v>
      </c>
      <c r="J133" t="s">
        <v>14</v>
      </c>
      <c r="L133">
        <f>IF(Table1[[#This Row],[Discount]]=0,Table1[[#This Row],[Orders]],0)</f>
        <v>107</v>
      </c>
    </row>
    <row r="134" spans="1:12">
      <c r="A134" t="s">
        <v>22</v>
      </c>
      <c r="B134" t="s">
        <v>18</v>
      </c>
      <c r="C134" t="s">
        <v>19</v>
      </c>
      <c r="D134">
        <v>141</v>
      </c>
      <c r="E134">
        <v>141</v>
      </c>
      <c r="F134" t="str">
        <f t="shared" si="2"/>
        <v>No</v>
      </c>
      <c r="G134">
        <v>0</v>
      </c>
      <c r="H134">
        <v>150</v>
      </c>
      <c r="I134">
        <v>21150</v>
      </c>
      <c r="J134" t="s">
        <v>16</v>
      </c>
      <c r="L134">
        <f>IF(Table1[[#This Row],[Discount]]=0,Table1[[#This Row],[Orders]],0)</f>
        <v>150</v>
      </c>
    </row>
    <row r="135" spans="1:12">
      <c r="A135" t="s">
        <v>22</v>
      </c>
      <c r="B135" t="s">
        <v>18</v>
      </c>
      <c r="C135" t="s">
        <v>19</v>
      </c>
      <c r="D135">
        <v>78</v>
      </c>
      <c r="E135">
        <v>93</v>
      </c>
      <c r="F135" t="str">
        <f t="shared" si="2"/>
        <v>Yes</v>
      </c>
      <c r="G135">
        <v>0</v>
      </c>
      <c r="H135">
        <v>255</v>
      </c>
      <c r="I135">
        <v>23715</v>
      </c>
      <c r="J135" t="s">
        <v>14</v>
      </c>
      <c r="L135">
        <f>IF(Table1[[#This Row],[Discount]]=0,Table1[[#This Row],[Orders]],0)</f>
        <v>255</v>
      </c>
    </row>
    <row r="136" spans="1:12">
      <c r="A136" t="s">
        <v>11</v>
      </c>
      <c r="B136" t="s">
        <v>12</v>
      </c>
      <c r="C136" t="s">
        <v>13</v>
      </c>
      <c r="D136">
        <v>181</v>
      </c>
      <c r="E136">
        <v>186</v>
      </c>
      <c r="F136" t="str">
        <f t="shared" si="2"/>
        <v>Yes</v>
      </c>
      <c r="G136">
        <v>5</v>
      </c>
      <c r="H136">
        <v>88</v>
      </c>
      <c r="I136">
        <v>15928</v>
      </c>
      <c r="J136" t="s">
        <v>14</v>
      </c>
      <c r="L136">
        <f>IF(Table1[[#This Row],[Discount]]=0,Table1[[#This Row],[Orders]],0)</f>
        <v>0</v>
      </c>
    </row>
    <row r="137" spans="1:12">
      <c r="A137" t="s">
        <v>32</v>
      </c>
      <c r="B137" t="s">
        <v>12</v>
      </c>
      <c r="C137" t="s">
        <v>13</v>
      </c>
      <c r="D137">
        <v>134</v>
      </c>
      <c r="E137">
        <v>144</v>
      </c>
      <c r="F137" t="str">
        <f t="shared" si="2"/>
        <v>Yes</v>
      </c>
      <c r="G137">
        <v>0</v>
      </c>
      <c r="H137">
        <v>206</v>
      </c>
      <c r="I137">
        <v>29664</v>
      </c>
      <c r="J137" t="s">
        <v>14</v>
      </c>
      <c r="L137">
        <f>IF(Table1[[#This Row],[Discount]]=0,Table1[[#This Row],[Orders]],0)</f>
        <v>206</v>
      </c>
    </row>
    <row r="138" spans="1:12">
      <c r="A138" t="s">
        <v>20</v>
      </c>
      <c r="B138" t="s">
        <v>21</v>
      </c>
      <c r="C138" t="s">
        <v>27</v>
      </c>
      <c r="D138">
        <v>147</v>
      </c>
      <c r="E138">
        <v>152</v>
      </c>
      <c r="F138" t="str">
        <f t="shared" si="2"/>
        <v>Yes</v>
      </c>
      <c r="G138">
        <v>10</v>
      </c>
      <c r="H138">
        <v>122</v>
      </c>
      <c r="I138">
        <v>17324</v>
      </c>
      <c r="J138" t="s">
        <v>16</v>
      </c>
      <c r="L138">
        <f>IF(Table1[[#This Row],[Discount]]=0,Table1[[#This Row],[Orders]],0)</f>
        <v>0</v>
      </c>
    </row>
    <row r="139" spans="1:12">
      <c r="A139" t="s">
        <v>33</v>
      </c>
      <c r="B139" t="s">
        <v>34</v>
      </c>
      <c r="C139" t="s">
        <v>15</v>
      </c>
      <c r="D139">
        <v>27</v>
      </c>
      <c r="E139">
        <v>42</v>
      </c>
      <c r="F139" t="str">
        <f t="shared" si="2"/>
        <v>Yes</v>
      </c>
      <c r="G139">
        <v>10</v>
      </c>
      <c r="H139">
        <v>296</v>
      </c>
      <c r="I139">
        <v>9472</v>
      </c>
      <c r="J139" t="s">
        <v>14</v>
      </c>
      <c r="L139">
        <f>IF(Table1[[#This Row],[Discount]]=0,Table1[[#This Row],[Orders]],0)</f>
        <v>0</v>
      </c>
    </row>
    <row r="140" spans="1:12">
      <c r="A140" t="s">
        <v>33</v>
      </c>
      <c r="B140" t="s">
        <v>34</v>
      </c>
      <c r="C140" t="s">
        <v>23</v>
      </c>
      <c r="D140">
        <v>97</v>
      </c>
      <c r="E140">
        <v>107</v>
      </c>
      <c r="F140" t="str">
        <f t="shared" si="2"/>
        <v>Yes</v>
      </c>
      <c r="G140">
        <v>0</v>
      </c>
      <c r="H140">
        <v>55</v>
      </c>
      <c r="I140">
        <v>5885</v>
      </c>
      <c r="J140" t="s">
        <v>16</v>
      </c>
      <c r="L140">
        <f>IF(Table1[[#This Row],[Discount]]=0,Table1[[#This Row],[Orders]],0)</f>
        <v>55</v>
      </c>
    </row>
    <row r="141" spans="1:12">
      <c r="A141" t="s">
        <v>31</v>
      </c>
      <c r="B141" t="s">
        <v>21</v>
      </c>
      <c r="C141" t="s">
        <v>26</v>
      </c>
      <c r="D141">
        <v>183</v>
      </c>
      <c r="E141">
        <v>183</v>
      </c>
      <c r="F141" t="str">
        <f t="shared" si="2"/>
        <v>No</v>
      </c>
      <c r="G141">
        <v>0</v>
      </c>
      <c r="H141">
        <v>132</v>
      </c>
      <c r="I141">
        <v>24156</v>
      </c>
      <c r="J141" t="s">
        <v>14</v>
      </c>
      <c r="L141">
        <f>IF(Table1[[#This Row],[Discount]]=0,Table1[[#This Row],[Orders]],0)</f>
        <v>132</v>
      </c>
    </row>
    <row r="142" spans="1:12">
      <c r="A142" t="s">
        <v>31</v>
      </c>
      <c r="B142" t="s">
        <v>21</v>
      </c>
      <c r="C142" t="s">
        <v>27</v>
      </c>
      <c r="D142">
        <v>187</v>
      </c>
      <c r="E142">
        <v>202</v>
      </c>
      <c r="F142" t="str">
        <f t="shared" si="2"/>
        <v>Yes</v>
      </c>
      <c r="G142">
        <v>0</v>
      </c>
      <c r="H142">
        <v>124</v>
      </c>
      <c r="I142">
        <v>25048</v>
      </c>
      <c r="J142" t="s">
        <v>16</v>
      </c>
      <c r="L142">
        <f>IF(Table1[[#This Row],[Discount]]=0,Table1[[#This Row],[Orders]],0)</f>
        <v>124</v>
      </c>
    </row>
    <row r="143" spans="1:12">
      <c r="A143" t="s">
        <v>32</v>
      </c>
      <c r="B143" t="s">
        <v>12</v>
      </c>
      <c r="C143" t="s">
        <v>13</v>
      </c>
      <c r="D143">
        <v>64</v>
      </c>
      <c r="E143">
        <v>64</v>
      </c>
      <c r="F143" t="str">
        <f t="shared" si="2"/>
        <v>No</v>
      </c>
      <c r="G143">
        <v>10</v>
      </c>
      <c r="H143">
        <v>87</v>
      </c>
      <c r="I143">
        <v>4698</v>
      </c>
      <c r="J143" t="s">
        <v>14</v>
      </c>
      <c r="L143">
        <f>IF(Table1[[#This Row],[Discount]]=0,Table1[[#This Row],[Orders]],0)</f>
        <v>0</v>
      </c>
    </row>
    <row r="144" spans="1:12">
      <c r="A144" t="s">
        <v>32</v>
      </c>
      <c r="B144" t="s">
        <v>12</v>
      </c>
      <c r="C144" t="s">
        <v>19</v>
      </c>
      <c r="D144">
        <v>60</v>
      </c>
      <c r="E144">
        <v>65</v>
      </c>
      <c r="F144" t="str">
        <f t="shared" si="2"/>
        <v>Yes</v>
      </c>
      <c r="G144">
        <v>0</v>
      </c>
      <c r="H144">
        <v>246</v>
      </c>
      <c r="I144">
        <v>15990</v>
      </c>
      <c r="J144" t="s">
        <v>16</v>
      </c>
      <c r="L144">
        <f>IF(Table1[[#This Row],[Discount]]=0,Table1[[#This Row],[Orders]],0)</f>
        <v>246</v>
      </c>
    </row>
    <row r="145" spans="1:12">
      <c r="A145" t="s">
        <v>11</v>
      </c>
      <c r="B145" t="s">
        <v>12</v>
      </c>
      <c r="C145" t="s">
        <v>15</v>
      </c>
      <c r="D145">
        <v>81</v>
      </c>
      <c r="E145">
        <v>96</v>
      </c>
      <c r="F145" t="str">
        <f t="shared" si="2"/>
        <v>Yes</v>
      </c>
      <c r="G145">
        <v>5</v>
      </c>
      <c r="H145">
        <v>188</v>
      </c>
      <c r="I145">
        <v>17108</v>
      </c>
      <c r="J145" t="s">
        <v>14</v>
      </c>
      <c r="L145">
        <f>IF(Table1[[#This Row],[Discount]]=0,Table1[[#This Row],[Orders]],0)</f>
        <v>0</v>
      </c>
    </row>
    <row r="146" spans="1:12">
      <c r="A146" t="s">
        <v>20</v>
      </c>
      <c r="B146" t="s">
        <v>21</v>
      </c>
      <c r="C146" t="s">
        <v>23</v>
      </c>
      <c r="D146">
        <v>48</v>
      </c>
      <c r="E146">
        <v>63</v>
      </c>
      <c r="F146" t="str">
        <f t="shared" si="2"/>
        <v>Yes</v>
      </c>
      <c r="G146">
        <v>0</v>
      </c>
      <c r="H146">
        <v>52</v>
      </c>
      <c r="I146">
        <v>3276</v>
      </c>
      <c r="J146" t="s">
        <v>14</v>
      </c>
      <c r="L146">
        <f>IF(Table1[[#This Row],[Discount]]=0,Table1[[#This Row],[Orders]],0)</f>
        <v>52</v>
      </c>
    </row>
    <row r="147" spans="1:12">
      <c r="A147" t="s">
        <v>20</v>
      </c>
      <c r="B147" t="s">
        <v>21</v>
      </c>
      <c r="C147" t="s">
        <v>26</v>
      </c>
      <c r="D147">
        <v>44</v>
      </c>
      <c r="E147">
        <v>44</v>
      </c>
      <c r="F147" t="str">
        <f t="shared" si="2"/>
        <v>No</v>
      </c>
      <c r="G147">
        <v>5</v>
      </c>
      <c r="H147">
        <v>161</v>
      </c>
      <c r="I147">
        <v>6279</v>
      </c>
      <c r="J147" t="s">
        <v>16</v>
      </c>
      <c r="L147">
        <f>IF(Table1[[#This Row],[Discount]]=0,Table1[[#This Row],[Orders]],0)</f>
        <v>0</v>
      </c>
    </row>
    <row r="148" spans="1:12">
      <c r="A148" t="s">
        <v>24</v>
      </c>
      <c r="B148" t="s">
        <v>25</v>
      </c>
      <c r="C148" t="s">
        <v>23</v>
      </c>
      <c r="D148">
        <v>173</v>
      </c>
      <c r="E148">
        <v>188</v>
      </c>
      <c r="F148" t="str">
        <f t="shared" si="2"/>
        <v>Yes</v>
      </c>
      <c r="G148">
        <v>5</v>
      </c>
      <c r="H148">
        <v>86</v>
      </c>
      <c r="I148">
        <v>15738</v>
      </c>
      <c r="J148" t="s">
        <v>16</v>
      </c>
      <c r="L148">
        <f>IF(Table1[[#This Row],[Discount]]=0,Table1[[#This Row],[Orders]],0)</f>
        <v>0</v>
      </c>
    </row>
    <row r="149" spans="1:12">
      <c r="A149" t="s">
        <v>28</v>
      </c>
      <c r="B149" t="s">
        <v>29</v>
      </c>
      <c r="C149" t="s">
        <v>26</v>
      </c>
      <c r="D149">
        <v>42</v>
      </c>
      <c r="E149">
        <v>42</v>
      </c>
      <c r="F149" t="str">
        <f t="shared" si="2"/>
        <v>No</v>
      </c>
      <c r="G149">
        <v>10</v>
      </c>
      <c r="H149">
        <v>110</v>
      </c>
      <c r="I149">
        <v>3520</v>
      </c>
      <c r="J149" t="s">
        <v>14</v>
      </c>
      <c r="L149">
        <f>IF(Table1[[#This Row],[Discount]]=0,Table1[[#This Row],[Orders]],0)</f>
        <v>0</v>
      </c>
    </row>
    <row r="150" spans="1:12">
      <c r="A150" t="s">
        <v>32</v>
      </c>
      <c r="B150" t="s">
        <v>12</v>
      </c>
      <c r="C150" t="s">
        <v>23</v>
      </c>
      <c r="D150">
        <v>147</v>
      </c>
      <c r="E150">
        <v>147</v>
      </c>
      <c r="F150" t="str">
        <f t="shared" si="2"/>
        <v>No</v>
      </c>
      <c r="G150">
        <v>0</v>
      </c>
      <c r="H150">
        <v>284</v>
      </c>
      <c r="I150">
        <v>41748</v>
      </c>
      <c r="J150" t="s">
        <v>14</v>
      </c>
      <c r="L150">
        <f>IF(Table1[[#This Row],[Discount]]=0,Table1[[#This Row],[Orders]],0)</f>
        <v>284</v>
      </c>
    </row>
    <row r="151" spans="1:12">
      <c r="A151" t="s">
        <v>24</v>
      </c>
      <c r="B151" t="s">
        <v>25</v>
      </c>
      <c r="C151" t="s">
        <v>23</v>
      </c>
      <c r="D151">
        <v>44</v>
      </c>
      <c r="E151">
        <v>44</v>
      </c>
      <c r="F151" t="str">
        <f t="shared" si="2"/>
        <v>No</v>
      </c>
      <c r="G151">
        <v>10</v>
      </c>
      <c r="H151">
        <v>103</v>
      </c>
      <c r="I151">
        <v>3502</v>
      </c>
      <c r="J151" t="s">
        <v>14</v>
      </c>
      <c r="L151">
        <f>IF(Table1[[#This Row],[Discount]]=0,Table1[[#This Row],[Orders]],0)</f>
        <v>0</v>
      </c>
    </row>
    <row r="152" spans="1:12">
      <c r="A152" t="s">
        <v>31</v>
      </c>
      <c r="B152" t="s">
        <v>21</v>
      </c>
      <c r="C152" t="s">
        <v>23</v>
      </c>
      <c r="D152">
        <v>149</v>
      </c>
      <c r="E152">
        <v>159</v>
      </c>
      <c r="F152" t="str">
        <f t="shared" si="2"/>
        <v>Yes</v>
      </c>
      <c r="G152">
        <v>0</v>
      </c>
      <c r="H152">
        <v>93</v>
      </c>
      <c r="I152">
        <v>14787</v>
      </c>
      <c r="J152" t="s">
        <v>14</v>
      </c>
      <c r="L152">
        <f>IF(Table1[[#This Row],[Discount]]=0,Table1[[#This Row],[Orders]],0)</f>
        <v>93</v>
      </c>
    </row>
    <row r="153" spans="1:12">
      <c r="A153" t="s">
        <v>17</v>
      </c>
      <c r="B153" t="s">
        <v>18</v>
      </c>
      <c r="C153" t="s">
        <v>13</v>
      </c>
      <c r="D153">
        <v>42</v>
      </c>
      <c r="E153">
        <v>57</v>
      </c>
      <c r="F153" t="str">
        <f t="shared" si="2"/>
        <v>Yes</v>
      </c>
      <c r="G153">
        <v>5</v>
      </c>
      <c r="H153">
        <v>241</v>
      </c>
      <c r="I153">
        <v>12532</v>
      </c>
      <c r="J153" t="s">
        <v>14</v>
      </c>
      <c r="L153">
        <f>IF(Table1[[#This Row],[Discount]]=0,Table1[[#This Row],[Orders]],0)</f>
        <v>0</v>
      </c>
    </row>
    <row r="154" spans="1:12">
      <c r="A154" t="s">
        <v>24</v>
      </c>
      <c r="B154" t="s">
        <v>25</v>
      </c>
      <c r="C154" t="s">
        <v>23</v>
      </c>
      <c r="D154">
        <v>134</v>
      </c>
      <c r="E154">
        <v>134</v>
      </c>
      <c r="F154" t="str">
        <f t="shared" si="2"/>
        <v>No</v>
      </c>
      <c r="G154">
        <v>5</v>
      </c>
      <c r="H154">
        <v>82</v>
      </c>
      <c r="I154">
        <v>10578</v>
      </c>
      <c r="J154" t="s">
        <v>16</v>
      </c>
      <c r="L154">
        <f>IF(Table1[[#This Row],[Discount]]=0,Table1[[#This Row],[Orders]],0)</f>
        <v>0</v>
      </c>
    </row>
    <row r="155" spans="1:12">
      <c r="A155" t="s">
        <v>20</v>
      </c>
      <c r="B155" t="s">
        <v>21</v>
      </c>
      <c r="C155" t="s">
        <v>23</v>
      </c>
      <c r="D155">
        <v>67</v>
      </c>
      <c r="E155">
        <v>77</v>
      </c>
      <c r="F155" t="str">
        <f t="shared" si="2"/>
        <v>Yes</v>
      </c>
      <c r="G155">
        <v>5</v>
      </c>
      <c r="H155">
        <v>93</v>
      </c>
      <c r="I155">
        <v>6696</v>
      </c>
      <c r="J155" t="s">
        <v>14</v>
      </c>
      <c r="L155">
        <f>IF(Table1[[#This Row],[Discount]]=0,Table1[[#This Row],[Orders]],0)</f>
        <v>0</v>
      </c>
    </row>
    <row r="156" spans="1:12">
      <c r="A156" t="s">
        <v>24</v>
      </c>
      <c r="B156" t="s">
        <v>25</v>
      </c>
      <c r="C156" t="s">
        <v>27</v>
      </c>
      <c r="D156">
        <v>198</v>
      </c>
      <c r="E156">
        <v>198</v>
      </c>
      <c r="F156" t="str">
        <f t="shared" si="2"/>
        <v>No</v>
      </c>
      <c r="G156">
        <v>10</v>
      </c>
      <c r="H156">
        <v>172</v>
      </c>
      <c r="I156">
        <v>32336</v>
      </c>
      <c r="J156" t="s">
        <v>14</v>
      </c>
      <c r="L156">
        <f>IF(Table1[[#This Row],[Discount]]=0,Table1[[#This Row],[Orders]],0)</f>
        <v>0</v>
      </c>
    </row>
    <row r="157" spans="1:12">
      <c r="A157" t="s">
        <v>33</v>
      </c>
      <c r="B157" t="s">
        <v>34</v>
      </c>
      <c r="C157" t="s">
        <v>26</v>
      </c>
      <c r="D157">
        <v>141</v>
      </c>
      <c r="E157">
        <v>151</v>
      </c>
      <c r="F157" t="str">
        <f t="shared" si="2"/>
        <v>Yes</v>
      </c>
      <c r="G157">
        <v>5</v>
      </c>
      <c r="H157">
        <v>65</v>
      </c>
      <c r="I157">
        <v>9490</v>
      </c>
      <c r="J157" t="s">
        <v>16</v>
      </c>
      <c r="L157">
        <f>IF(Table1[[#This Row],[Discount]]=0,Table1[[#This Row],[Orders]],0)</f>
        <v>0</v>
      </c>
    </row>
    <row r="158" spans="1:12">
      <c r="A158" t="s">
        <v>28</v>
      </c>
      <c r="B158" t="s">
        <v>29</v>
      </c>
      <c r="C158" t="s">
        <v>15</v>
      </c>
      <c r="D158">
        <v>77</v>
      </c>
      <c r="E158">
        <v>77</v>
      </c>
      <c r="F158" t="str">
        <f t="shared" si="2"/>
        <v>No</v>
      </c>
      <c r="G158">
        <v>0</v>
      </c>
      <c r="H158">
        <v>89</v>
      </c>
      <c r="I158">
        <v>6853</v>
      </c>
      <c r="J158" t="s">
        <v>14</v>
      </c>
      <c r="L158">
        <f>IF(Table1[[#This Row],[Discount]]=0,Table1[[#This Row],[Orders]],0)</f>
        <v>89</v>
      </c>
    </row>
    <row r="159" spans="1:12">
      <c r="A159" t="s">
        <v>24</v>
      </c>
      <c r="B159" t="s">
        <v>25</v>
      </c>
      <c r="C159" t="s">
        <v>23</v>
      </c>
      <c r="D159">
        <v>80</v>
      </c>
      <c r="E159">
        <v>80</v>
      </c>
      <c r="F159" t="str">
        <f t="shared" si="2"/>
        <v>No</v>
      </c>
      <c r="G159">
        <v>5</v>
      </c>
      <c r="H159">
        <v>297</v>
      </c>
      <c r="I159">
        <v>22275</v>
      </c>
      <c r="J159" t="s">
        <v>14</v>
      </c>
      <c r="L159">
        <f>IF(Table1[[#This Row],[Discount]]=0,Table1[[#This Row],[Orders]],0)</f>
        <v>0</v>
      </c>
    </row>
    <row r="160" spans="1:12">
      <c r="A160" t="s">
        <v>30</v>
      </c>
      <c r="B160" t="s">
        <v>12</v>
      </c>
      <c r="C160" t="s">
        <v>13</v>
      </c>
      <c r="D160">
        <v>128</v>
      </c>
      <c r="E160">
        <v>128</v>
      </c>
      <c r="F160" t="str">
        <f t="shared" si="2"/>
        <v>No</v>
      </c>
      <c r="G160">
        <v>5</v>
      </c>
      <c r="H160">
        <v>263</v>
      </c>
      <c r="I160">
        <v>32349</v>
      </c>
      <c r="J160" t="s">
        <v>16</v>
      </c>
      <c r="L160">
        <f>IF(Table1[[#This Row],[Discount]]=0,Table1[[#This Row],[Orders]],0)</f>
        <v>0</v>
      </c>
    </row>
    <row r="161" spans="1:12">
      <c r="A161" t="s">
        <v>22</v>
      </c>
      <c r="B161" t="s">
        <v>18</v>
      </c>
      <c r="C161" t="s">
        <v>13</v>
      </c>
      <c r="D161">
        <v>67</v>
      </c>
      <c r="E161">
        <v>82</v>
      </c>
      <c r="F161" t="str">
        <f t="shared" si="2"/>
        <v>Yes</v>
      </c>
      <c r="G161">
        <v>10</v>
      </c>
      <c r="H161">
        <v>258</v>
      </c>
      <c r="I161">
        <v>18576</v>
      </c>
      <c r="J161" t="s">
        <v>14</v>
      </c>
      <c r="L161">
        <f>IF(Table1[[#This Row],[Discount]]=0,Table1[[#This Row],[Orders]],0)</f>
        <v>0</v>
      </c>
    </row>
    <row r="162" spans="1:12">
      <c r="A162" t="s">
        <v>31</v>
      </c>
      <c r="B162" t="s">
        <v>21</v>
      </c>
      <c r="C162" t="s">
        <v>26</v>
      </c>
      <c r="D162">
        <v>77</v>
      </c>
      <c r="E162">
        <v>82</v>
      </c>
      <c r="F162" t="str">
        <f t="shared" si="2"/>
        <v>Yes</v>
      </c>
      <c r="G162">
        <v>5</v>
      </c>
      <c r="H162">
        <v>87</v>
      </c>
      <c r="I162">
        <v>6699</v>
      </c>
      <c r="J162" t="s">
        <v>14</v>
      </c>
      <c r="L162">
        <f>IF(Table1[[#This Row],[Discount]]=0,Table1[[#This Row],[Orders]],0)</f>
        <v>0</v>
      </c>
    </row>
    <row r="163" spans="1:12">
      <c r="A163" t="s">
        <v>11</v>
      </c>
      <c r="B163" t="s">
        <v>12</v>
      </c>
      <c r="C163" t="s">
        <v>23</v>
      </c>
      <c r="D163">
        <v>142</v>
      </c>
      <c r="E163">
        <v>152</v>
      </c>
      <c r="F163" t="str">
        <f t="shared" si="2"/>
        <v>Yes</v>
      </c>
      <c r="G163">
        <v>0</v>
      </c>
      <c r="H163">
        <v>184</v>
      </c>
      <c r="I163">
        <v>27968</v>
      </c>
      <c r="J163" t="s">
        <v>14</v>
      </c>
      <c r="L163">
        <f>IF(Table1[[#This Row],[Discount]]=0,Table1[[#This Row],[Orders]],0)</f>
        <v>184</v>
      </c>
    </row>
    <row r="164" spans="1:12">
      <c r="A164" t="s">
        <v>17</v>
      </c>
      <c r="B164" t="s">
        <v>18</v>
      </c>
      <c r="C164" t="s">
        <v>27</v>
      </c>
      <c r="D164">
        <v>88</v>
      </c>
      <c r="E164">
        <v>103</v>
      </c>
      <c r="F164" t="str">
        <f t="shared" si="2"/>
        <v>Yes</v>
      </c>
      <c r="G164">
        <v>0</v>
      </c>
      <c r="H164">
        <v>56</v>
      </c>
      <c r="I164">
        <v>5768</v>
      </c>
      <c r="J164" t="s">
        <v>14</v>
      </c>
      <c r="L164">
        <f>IF(Table1[[#This Row],[Discount]]=0,Table1[[#This Row],[Orders]],0)</f>
        <v>56</v>
      </c>
    </row>
    <row r="165" spans="1:12">
      <c r="A165" t="s">
        <v>11</v>
      </c>
      <c r="B165" t="s">
        <v>12</v>
      </c>
      <c r="C165" t="s">
        <v>19</v>
      </c>
      <c r="D165">
        <v>167</v>
      </c>
      <c r="E165">
        <v>172</v>
      </c>
      <c r="F165" t="str">
        <f t="shared" si="2"/>
        <v>Yes</v>
      </c>
      <c r="G165">
        <v>5</v>
      </c>
      <c r="H165">
        <v>252</v>
      </c>
      <c r="I165">
        <v>42084</v>
      </c>
      <c r="J165" t="s">
        <v>14</v>
      </c>
      <c r="L165">
        <f>IF(Table1[[#This Row],[Discount]]=0,Table1[[#This Row],[Orders]],0)</f>
        <v>0</v>
      </c>
    </row>
    <row r="166" spans="1:12">
      <c r="A166" t="s">
        <v>22</v>
      </c>
      <c r="B166" t="s">
        <v>18</v>
      </c>
      <c r="C166" t="s">
        <v>19</v>
      </c>
      <c r="D166">
        <v>109</v>
      </c>
      <c r="E166">
        <v>119</v>
      </c>
      <c r="F166" t="str">
        <f t="shared" si="2"/>
        <v>Yes</v>
      </c>
      <c r="G166">
        <v>0</v>
      </c>
      <c r="H166">
        <v>161</v>
      </c>
      <c r="I166">
        <v>19159</v>
      </c>
      <c r="J166" t="s">
        <v>14</v>
      </c>
      <c r="L166">
        <f>IF(Table1[[#This Row],[Discount]]=0,Table1[[#This Row],[Orders]],0)</f>
        <v>161</v>
      </c>
    </row>
    <row r="167" spans="1:12">
      <c r="A167" t="s">
        <v>33</v>
      </c>
      <c r="B167" t="s">
        <v>34</v>
      </c>
      <c r="C167" t="s">
        <v>23</v>
      </c>
      <c r="D167">
        <v>161</v>
      </c>
      <c r="E167">
        <v>171</v>
      </c>
      <c r="F167" t="str">
        <f t="shared" si="2"/>
        <v>Yes</v>
      </c>
      <c r="G167">
        <v>0</v>
      </c>
      <c r="H167">
        <v>226</v>
      </c>
      <c r="I167">
        <v>38646</v>
      </c>
      <c r="J167" t="s">
        <v>14</v>
      </c>
      <c r="L167">
        <f>IF(Table1[[#This Row],[Discount]]=0,Table1[[#This Row],[Orders]],0)</f>
        <v>226</v>
      </c>
    </row>
    <row r="168" spans="1:12">
      <c r="A168" t="s">
        <v>22</v>
      </c>
      <c r="B168" t="s">
        <v>18</v>
      </c>
      <c r="C168" t="s">
        <v>23</v>
      </c>
      <c r="D168">
        <v>93</v>
      </c>
      <c r="E168">
        <v>108</v>
      </c>
      <c r="F168" t="str">
        <f t="shared" si="2"/>
        <v>Yes</v>
      </c>
      <c r="G168">
        <v>0</v>
      </c>
      <c r="H168">
        <v>107</v>
      </c>
      <c r="I168">
        <v>11556</v>
      </c>
      <c r="J168" t="s">
        <v>14</v>
      </c>
      <c r="L168">
        <f>IF(Table1[[#This Row],[Discount]]=0,Table1[[#This Row],[Orders]],0)</f>
        <v>107</v>
      </c>
    </row>
    <row r="169" spans="1:12">
      <c r="A169" t="s">
        <v>32</v>
      </c>
      <c r="B169" t="s">
        <v>12</v>
      </c>
      <c r="C169" t="s">
        <v>15</v>
      </c>
      <c r="D169">
        <v>93</v>
      </c>
      <c r="E169">
        <v>93</v>
      </c>
      <c r="F169" t="str">
        <f t="shared" si="2"/>
        <v>No</v>
      </c>
      <c r="G169">
        <v>5</v>
      </c>
      <c r="H169">
        <v>106</v>
      </c>
      <c r="I169">
        <v>9328</v>
      </c>
      <c r="J169" t="s">
        <v>16</v>
      </c>
      <c r="L169">
        <f>IF(Table1[[#This Row],[Discount]]=0,Table1[[#This Row],[Orders]],0)</f>
        <v>0</v>
      </c>
    </row>
    <row r="170" spans="1:12">
      <c r="A170" t="s">
        <v>11</v>
      </c>
      <c r="B170" t="s">
        <v>12</v>
      </c>
      <c r="C170" t="s">
        <v>19</v>
      </c>
      <c r="D170">
        <v>198</v>
      </c>
      <c r="E170">
        <v>203</v>
      </c>
      <c r="F170" t="str">
        <f t="shared" si="2"/>
        <v>Yes</v>
      </c>
      <c r="G170">
        <v>0</v>
      </c>
      <c r="H170">
        <v>188</v>
      </c>
      <c r="I170">
        <v>38164</v>
      </c>
      <c r="J170" t="s">
        <v>16</v>
      </c>
      <c r="L170">
        <f>IF(Table1[[#This Row],[Discount]]=0,Table1[[#This Row],[Orders]],0)</f>
        <v>188</v>
      </c>
    </row>
    <row r="171" spans="1:12">
      <c r="A171" t="s">
        <v>20</v>
      </c>
      <c r="B171" t="s">
        <v>21</v>
      </c>
      <c r="C171" t="s">
        <v>23</v>
      </c>
      <c r="D171">
        <v>161</v>
      </c>
      <c r="E171">
        <v>161</v>
      </c>
      <c r="F171" t="str">
        <f t="shared" si="2"/>
        <v>No</v>
      </c>
      <c r="G171">
        <v>5</v>
      </c>
      <c r="H171">
        <v>211</v>
      </c>
      <c r="I171">
        <v>32916</v>
      </c>
      <c r="J171" t="s">
        <v>14</v>
      </c>
      <c r="L171">
        <f>IF(Table1[[#This Row],[Discount]]=0,Table1[[#This Row],[Orders]],0)</f>
        <v>0</v>
      </c>
    </row>
    <row r="172" spans="1:12">
      <c r="A172" t="s">
        <v>11</v>
      </c>
      <c r="B172" t="s">
        <v>12</v>
      </c>
      <c r="C172" t="s">
        <v>27</v>
      </c>
      <c r="D172">
        <v>86</v>
      </c>
      <c r="E172">
        <v>91</v>
      </c>
      <c r="F172" t="str">
        <f t="shared" si="2"/>
        <v>Yes</v>
      </c>
      <c r="G172">
        <v>10</v>
      </c>
      <c r="H172">
        <v>70</v>
      </c>
      <c r="I172">
        <v>5670</v>
      </c>
      <c r="J172" t="s">
        <v>14</v>
      </c>
      <c r="L172">
        <f>IF(Table1[[#This Row],[Discount]]=0,Table1[[#This Row],[Orders]],0)</f>
        <v>0</v>
      </c>
    </row>
    <row r="173" spans="1:12">
      <c r="A173" t="s">
        <v>32</v>
      </c>
      <c r="B173" t="s">
        <v>12</v>
      </c>
      <c r="C173" t="s">
        <v>27</v>
      </c>
      <c r="D173">
        <v>148</v>
      </c>
      <c r="E173">
        <v>163</v>
      </c>
      <c r="F173" t="str">
        <f t="shared" si="2"/>
        <v>Yes</v>
      </c>
      <c r="G173">
        <v>5</v>
      </c>
      <c r="H173">
        <v>79</v>
      </c>
      <c r="I173">
        <v>12482</v>
      </c>
      <c r="J173" t="s">
        <v>16</v>
      </c>
      <c r="L173">
        <f>IF(Table1[[#This Row],[Discount]]=0,Table1[[#This Row],[Orders]],0)</f>
        <v>0</v>
      </c>
    </row>
    <row r="174" spans="1:12">
      <c r="A174" t="s">
        <v>17</v>
      </c>
      <c r="B174" t="s">
        <v>18</v>
      </c>
      <c r="C174" t="s">
        <v>26</v>
      </c>
      <c r="D174">
        <v>143</v>
      </c>
      <c r="E174">
        <v>153</v>
      </c>
      <c r="F174" t="str">
        <f t="shared" si="2"/>
        <v>Yes</v>
      </c>
      <c r="G174">
        <v>0</v>
      </c>
      <c r="H174">
        <v>299</v>
      </c>
      <c r="I174">
        <v>45747</v>
      </c>
      <c r="J174" t="s">
        <v>16</v>
      </c>
      <c r="L174">
        <f>IF(Table1[[#This Row],[Discount]]=0,Table1[[#This Row],[Orders]],0)</f>
        <v>299</v>
      </c>
    </row>
    <row r="175" spans="1:12">
      <c r="A175" t="s">
        <v>32</v>
      </c>
      <c r="B175" t="s">
        <v>12</v>
      </c>
      <c r="C175" t="s">
        <v>23</v>
      </c>
      <c r="D175">
        <v>71</v>
      </c>
      <c r="E175">
        <v>81</v>
      </c>
      <c r="F175" t="str">
        <f t="shared" si="2"/>
        <v>Yes</v>
      </c>
      <c r="G175">
        <v>0</v>
      </c>
      <c r="H175">
        <v>61</v>
      </c>
      <c r="I175">
        <v>4941</v>
      </c>
      <c r="J175" t="s">
        <v>14</v>
      </c>
      <c r="L175">
        <f>IF(Table1[[#This Row],[Discount]]=0,Table1[[#This Row],[Orders]],0)</f>
        <v>61</v>
      </c>
    </row>
    <row r="176" spans="1:12">
      <c r="A176" t="s">
        <v>33</v>
      </c>
      <c r="B176" t="s">
        <v>34</v>
      </c>
      <c r="C176" t="s">
        <v>15</v>
      </c>
      <c r="D176">
        <v>151</v>
      </c>
      <c r="E176">
        <v>151</v>
      </c>
      <c r="F176" t="str">
        <f t="shared" si="2"/>
        <v>No</v>
      </c>
      <c r="G176">
        <v>10</v>
      </c>
      <c r="H176">
        <v>219</v>
      </c>
      <c r="I176">
        <v>30879</v>
      </c>
      <c r="J176" t="s">
        <v>14</v>
      </c>
      <c r="L176">
        <f>IF(Table1[[#This Row],[Discount]]=0,Table1[[#This Row],[Orders]],0)</f>
        <v>0</v>
      </c>
    </row>
    <row r="177" spans="1:12">
      <c r="A177" t="s">
        <v>32</v>
      </c>
      <c r="B177" t="s">
        <v>12</v>
      </c>
      <c r="C177" t="s">
        <v>15</v>
      </c>
      <c r="D177">
        <v>196</v>
      </c>
      <c r="E177">
        <v>201</v>
      </c>
      <c r="F177" t="str">
        <f t="shared" si="2"/>
        <v>Yes</v>
      </c>
      <c r="G177">
        <v>10</v>
      </c>
      <c r="H177">
        <v>112</v>
      </c>
      <c r="I177">
        <v>21392</v>
      </c>
      <c r="J177" t="s">
        <v>16</v>
      </c>
      <c r="L177">
        <f>IF(Table1[[#This Row],[Discount]]=0,Table1[[#This Row],[Orders]],0)</f>
        <v>0</v>
      </c>
    </row>
    <row r="178" spans="1:12">
      <c r="A178" t="s">
        <v>20</v>
      </c>
      <c r="B178" t="s">
        <v>21</v>
      </c>
      <c r="C178" t="s">
        <v>23</v>
      </c>
      <c r="D178">
        <v>160</v>
      </c>
      <c r="E178">
        <v>175</v>
      </c>
      <c r="F178" t="str">
        <f t="shared" si="2"/>
        <v>Yes</v>
      </c>
      <c r="G178">
        <v>0</v>
      </c>
      <c r="H178">
        <v>56</v>
      </c>
      <c r="I178">
        <v>9800</v>
      </c>
      <c r="J178" t="s">
        <v>16</v>
      </c>
      <c r="L178">
        <f>IF(Table1[[#This Row],[Discount]]=0,Table1[[#This Row],[Orders]],0)</f>
        <v>56</v>
      </c>
    </row>
    <row r="179" spans="1:12">
      <c r="A179" t="s">
        <v>28</v>
      </c>
      <c r="B179" t="s">
        <v>29</v>
      </c>
      <c r="C179" t="s">
        <v>23</v>
      </c>
      <c r="D179">
        <v>115</v>
      </c>
      <c r="E179">
        <v>120</v>
      </c>
      <c r="F179" t="str">
        <f t="shared" si="2"/>
        <v>Yes</v>
      </c>
      <c r="G179">
        <v>0</v>
      </c>
      <c r="H179">
        <v>226</v>
      </c>
      <c r="I179">
        <v>27120</v>
      </c>
      <c r="J179" t="s">
        <v>14</v>
      </c>
      <c r="L179">
        <f>IF(Table1[[#This Row],[Discount]]=0,Table1[[#This Row],[Orders]],0)</f>
        <v>226</v>
      </c>
    </row>
    <row r="180" spans="1:12">
      <c r="A180" t="s">
        <v>11</v>
      </c>
      <c r="B180" t="s">
        <v>12</v>
      </c>
      <c r="C180" t="s">
        <v>19</v>
      </c>
      <c r="D180">
        <v>92</v>
      </c>
      <c r="E180">
        <v>102</v>
      </c>
      <c r="F180" t="str">
        <f t="shared" si="2"/>
        <v>Yes</v>
      </c>
      <c r="G180">
        <v>10</v>
      </c>
      <c r="H180">
        <v>99</v>
      </c>
      <c r="I180">
        <v>9108</v>
      </c>
      <c r="J180" t="s">
        <v>16</v>
      </c>
      <c r="L180">
        <f>IF(Table1[[#This Row],[Discount]]=0,Table1[[#This Row],[Orders]],0)</f>
        <v>0</v>
      </c>
    </row>
    <row r="181" spans="1:12">
      <c r="A181" t="s">
        <v>33</v>
      </c>
      <c r="B181" t="s">
        <v>34</v>
      </c>
      <c r="C181" t="s">
        <v>27</v>
      </c>
      <c r="D181">
        <v>107</v>
      </c>
      <c r="E181">
        <v>112</v>
      </c>
      <c r="F181" t="str">
        <f t="shared" si="2"/>
        <v>Yes</v>
      </c>
      <c r="G181">
        <v>5</v>
      </c>
      <c r="H181">
        <v>117</v>
      </c>
      <c r="I181">
        <v>12519</v>
      </c>
      <c r="J181" t="s">
        <v>14</v>
      </c>
      <c r="L181">
        <f>IF(Table1[[#This Row],[Discount]]=0,Table1[[#This Row],[Orders]],0)</f>
        <v>0</v>
      </c>
    </row>
    <row r="182" spans="1:12">
      <c r="A182" t="s">
        <v>32</v>
      </c>
      <c r="B182" t="s">
        <v>12</v>
      </c>
      <c r="C182" t="s">
        <v>15</v>
      </c>
      <c r="D182">
        <v>88</v>
      </c>
      <c r="E182">
        <v>98</v>
      </c>
      <c r="F182" t="str">
        <f t="shared" si="2"/>
        <v>Yes</v>
      </c>
      <c r="G182">
        <v>5</v>
      </c>
      <c r="H182">
        <v>259</v>
      </c>
      <c r="I182">
        <v>24087</v>
      </c>
      <c r="J182" t="s">
        <v>14</v>
      </c>
      <c r="L182">
        <f>IF(Table1[[#This Row],[Discount]]=0,Table1[[#This Row],[Orders]],0)</f>
        <v>0</v>
      </c>
    </row>
    <row r="183" spans="1:12">
      <c r="A183" t="s">
        <v>20</v>
      </c>
      <c r="B183" t="s">
        <v>21</v>
      </c>
      <c r="C183" t="s">
        <v>15</v>
      </c>
      <c r="D183">
        <v>113</v>
      </c>
      <c r="E183">
        <v>113</v>
      </c>
      <c r="F183" t="str">
        <f t="shared" si="2"/>
        <v>No</v>
      </c>
      <c r="G183">
        <v>0</v>
      </c>
      <c r="H183">
        <v>114</v>
      </c>
      <c r="I183">
        <v>12882</v>
      </c>
      <c r="J183" t="s">
        <v>14</v>
      </c>
      <c r="L183">
        <f>IF(Table1[[#This Row],[Discount]]=0,Table1[[#This Row],[Orders]],0)</f>
        <v>114</v>
      </c>
    </row>
    <row r="184" spans="1:12">
      <c r="A184" t="s">
        <v>17</v>
      </c>
      <c r="B184" t="s">
        <v>18</v>
      </c>
      <c r="C184" t="s">
        <v>26</v>
      </c>
      <c r="D184">
        <v>54</v>
      </c>
      <c r="E184">
        <v>54</v>
      </c>
      <c r="F184" t="str">
        <f t="shared" si="2"/>
        <v>No</v>
      </c>
      <c r="G184">
        <v>5</v>
      </c>
      <c r="H184">
        <v>141</v>
      </c>
      <c r="I184">
        <v>6909</v>
      </c>
      <c r="J184" t="s">
        <v>16</v>
      </c>
      <c r="L184">
        <f>IF(Table1[[#This Row],[Discount]]=0,Table1[[#This Row],[Orders]],0)</f>
        <v>0</v>
      </c>
    </row>
    <row r="185" spans="1:12">
      <c r="A185" t="s">
        <v>17</v>
      </c>
      <c r="B185" t="s">
        <v>18</v>
      </c>
      <c r="C185" t="s">
        <v>26</v>
      </c>
      <c r="D185">
        <v>173</v>
      </c>
      <c r="E185">
        <v>178</v>
      </c>
      <c r="F185" t="str">
        <f t="shared" si="2"/>
        <v>Yes</v>
      </c>
      <c r="G185">
        <v>10</v>
      </c>
      <c r="H185">
        <v>159</v>
      </c>
      <c r="I185">
        <v>26712</v>
      </c>
      <c r="J185" t="s">
        <v>14</v>
      </c>
      <c r="L185">
        <f>IF(Table1[[#This Row],[Discount]]=0,Table1[[#This Row],[Orders]],0)</f>
        <v>0</v>
      </c>
    </row>
    <row r="186" spans="1:12">
      <c r="A186" t="s">
        <v>11</v>
      </c>
      <c r="B186" t="s">
        <v>12</v>
      </c>
      <c r="C186" t="s">
        <v>23</v>
      </c>
      <c r="D186">
        <v>75</v>
      </c>
      <c r="E186">
        <v>90</v>
      </c>
      <c r="F186" t="str">
        <f t="shared" si="2"/>
        <v>Yes</v>
      </c>
      <c r="G186">
        <v>10</v>
      </c>
      <c r="H186">
        <v>100</v>
      </c>
      <c r="I186">
        <v>8000</v>
      </c>
      <c r="J186" t="s">
        <v>16</v>
      </c>
      <c r="L186">
        <f>IF(Table1[[#This Row],[Discount]]=0,Table1[[#This Row],[Orders]],0)</f>
        <v>0</v>
      </c>
    </row>
    <row r="187" spans="1:12">
      <c r="A187" t="s">
        <v>32</v>
      </c>
      <c r="B187" t="s">
        <v>12</v>
      </c>
      <c r="C187" t="s">
        <v>13</v>
      </c>
      <c r="D187">
        <v>48</v>
      </c>
      <c r="E187">
        <v>58</v>
      </c>
      <c r="F187" t="str">
        <f t="shared" si="2"/>
        <v>Yes</v>
      </c>
      <c r="G187">
        <v>5</v>
      </c>
      <c r="H187">
        <v>112</v>
      </c>
      <c r="I187">
        <v>5936</v>
      </c>
      <c r="J187" t="s">
        <v>14</v>
      </c>
      <c r="L187">
        <f>IF(Table1[[#This Row],[Discount]]=0,Table1[[#This Row],[Orders]],0)</f>
        <v>0</v>
      </c>
    </row>
    <row r="188" spans="1:12">
      <c r="A188" t="s">
        <v>30</v>
      </c>
      <c r="B188" t="s">
        <v>12</v>
      </c>
      <c r="C188" t="s">
        <v>27</v>
      </c>
      <c r="D188">
        <v>34</v>
      </c>
      <c r="E188">
        <v>44</v>
      </c>
      <c r="F188" t="str">
        <f t="shared" si="2"/>
        <v>Yes</v>
      </c>
      <c r="G188">
        <v>0</v>
      </c>
      <c r="H188">
        <v>284</v>
      </c>
      <c r="I188">
        <v>12496</v>
      </c>
      <c r="J188" t="s">
        <v>14</v>
      </c>
      <c r="L188">
        <f>IF(Table1[[#This Row],[Discount]]=0,Table1[[#This Row],[Orders]],0)</f>
        <v>284</v>
      </c>
    </row>
    <row r="189" spans="1:12">
      <c r="A189" t="s">
        <v>24</v>
      </c>
      <c r="B189" t="s">
        <v>25</v>
      </c>
      <c r="C189" t="s">
        <v>19</v>
      </c>
      <c r="D189">
        <v>93</v>
      </c>
      <c r="E189">
        <v>103</v>
      </c>
      <c r="F189" t="str">
        <f t="shared" si="2"/>
        <v>Yes</v>
      </c>
      <c r="G189">
        <v>10</v>
      </c>
      <c r="H189">
        <v>103</v>
      </c>
      <c r="I189">
        <v>9579</v>
      </c>
      <c r="J189" t="s">
        <v>14</v>
      </c>
      <c r="L189">
        <f>IF(Table1[[#This Row],[Discount]]=0,Table1[[#This Row],[Orders]],0)</f>
        <v>0</v>
      </c>
    </row>
    <row r="190" spans="1:12">
      <c r="A190" t="s">
        <v>20</v>
      </c>
      <c r="B190" t="s">
        <v>21</v>
      </c>
      <c r="C190" t="s">
        <v>15</v>
      </c>
      <c r="D190">
        <v>55</v>
      </c>
      <c r="E190">
        <v>55</v>
      </c>
      <c r="F190" t="str">
        <f t="shared" si="2"/>
        <v>No</v>
      </c>
      <c r="G190">
        <v>0</v>
      </c>
      <c r="H190">
        <v>271</v>
      </c>
      <c r="I190">
        <v>14905</v>
      </c>
      <c r="J190" t="s">
        <v>14</v>
      </c>
      <c r="L190">
        <f>IF(Table1[[#This Row],[Discount]]=0,Table1[[#This Row],[Orders]],0)</f>
        <v>271</v>
      </c>
    </row>
    <row r="191" spans="1:12">
      <c r="A191" t="s">
        <v>32</v>
      </c>
      <c r="B191" t="s">
        <v>12</v>
      </c>
      <c r="C191" t="s">
        <v>26</v>
      </c>
      <c r="D191">
        <v>36</v>
      </c>
      <c r="E191">
        <v>51</v>
      </c>
      <c r="F191" t="str">
        <f t="shared" si="2"/>
        <v>Yes</v>
      </c>
      <c r="G191">
        <v>10</v>
      </c>
      <c r="H191">
        <v>139</v>
      </c>
      <c r="I191">
        <v>5699</v>
      </c>
      <c r="J191" t="s">
        <v>14</v>
      </c>
      <c r="L191">
        <f>IF(Table1[[#This Row],[Discount]]=0,Table1[[#This Row],[Orders]],0)</f>
        <v>0</v>
      </c>
    </row>
    <row r="192" spans="1:12">
      <c r="A192" t="s">
        <v>30</v>
      </c>
      <c r="B192" t="s">
        <v>12</v>
      </c>
      <c r="C192" t="s">
        <v>27</v>
      </c>
      <c r="D192">
        <v>41</v>
      </c>
      <c r="E192">
        <v>51</v>
      </c>
      <c r="F192" t="str">
        <f t="shared" si="2"/>
        <v>Yes</v>
      </c>
      <c r="G192">
        <v>10</v>
      </c>
      <c r="H192">
        <v>123</v>
      </c>
      <c r="I192">
        <v>5043</v>
      </c>
      <c r="J192" t="s">
        <v>16</v>
      </c>
      <c r="L192">
        <f>IF(Table1[[#This Row],[Discount]]=0,Table1[[#This Row],[Orders]],0)</f>
        <v>0</v>
      </c>
    </row>
    <row r="193" spans="1:12">
      <c r="A193" t="s">
        <v>20</v>
      </c>
      <c r="B193" t="s">
        <v>21</v>
      </c>
      <c r="C193" t="s">
        <v>19</v>
      </c>
      <c r="D193">
        <v>162</v>
      </c>
      <c r="E193">
        <v>172</v>
      </c>
      <c r="F193" t="str">
        <f t="shared" si="2"/>
        <v>Yes</v>
      </c>
      <c r="G193">
        <v>5</v>
      </c>
      <c r="H193">
        <v>184</v>
      </c>
      <c r="I193">
        <v>30728</v>
      </c>
      <c r="J193" t="s">
        <v>14</v>
      </c>
      <c r="L193">
        <f>IF(Table1[[#This Row],[Discount]]=0,Table1[[#This Row],[Orders]],0)</f>
        <v>0</v>
      </c>
    </row>
    <row r="194" spans="1:12">
      <c r="A194" t="s">
        <v>20</v>
      </c>
      <c r="B194" t="s">
        <v>21</v>
      </c>
      <c r="C194" t="s">
        <v>15</v>
      </c>
      <c r="D194">
        <v>146</v>
      </c>
      <c r="E194">
        <v>151</v>
      </c>
      <c r="F194" t="str">
        <f t="shared" ref="F194:F257" si="3">IF(D194&lt;E194,"Yes","No")</f>
        <v>Yes</v>
      </c>
      <c r="G194">
        <v>0</v>
      </c>
      <c r="H194">
        <v>273</v>
      </c>
      <c r="I194">
        <v>41223</v>
      </c>
      <c r="J194" t="s">
        <v>16</v>
      </c>
      <c r="L194">
        <f>IF(Table1[[#This Row],[Discount]]=0,Table1[[#This Row],[Orders]],0)</f>
        <v>273</v>
      </c>
    </row>
    <row r="195" spans="1:12">
      <c r="A195" t="s">
        <v>22</v>
      </c>
      <c r="B195" t="s">
        <v>18</v>
      </c>
      <c r="C195" t="s">
        <v>15</v>
      </c>
      <c r="D195">
        <v>41</v>
      </c>
      <c r="E195">
        <v>41</v>
      </c>
      <c r="F195" t="str">
        <f t="shared" si="3"/>
        <v>No</v>
      </c>
      <c r="G195">
        <v>10</v>
      </c>
      <c r="H195">
        <v>152</v>
      </c>
      <c r="I195">
        <v>4712</v>
      </c>
      <c r="J195" t="s">
        <v>14</v>
      </c>
      <c r="L195">
        <f>IF(Table1[[#This Row],[Discount]]=0,Table1[[#This Row],[Orders]],0)</f>
        <v>0</v>
      </c>
    </row>
    <row r="196" spans="1:12">
      <c r="A196" t="s">
        <v>31</v>
      </c>
      <c r="B196" t="s">
        <v>21</v>
      </c>
      <c r="C196" t="s">
        <v>13</v>
      </c>
      <c r="D196">
        <v>74</v>
      </c>
      <c r="E196">
        <v>84</v>
      </c>
      <c r="F196" t="str">
        <f t="shared" si="3"/>
        <v>Yes</v>
      </c>
      <c r="G196">
        <v>10</v>
      </c>
      <c r="H196">
        <v>197</v>
      </c>
      <c r="I196">
        <v>14578</v>
      </c>
      <c r="J196" t="s">
        <v>14</v>
      </c>
      <c r="L196">
        <f>IF(Table1[[#This Row],[Discount]]=0,Table1[[#This Row],[Orders]],0)</f>
        <v>0</v>
      </c>
    </row>
    <row r="197" spans="1:12">
      <c r="A197" t="s">
        <v>28</v>
      </c>
      <c r="B197" t="s">
        <v>29</v>
      </c>
      <c r="C197" t="s">
        <v>13</v>
      </c>
      <c r="D197">
        <v>153</v>
      </c>
      <c r="E197">
        <v>163</v>
      </c>
      <c r="F197" t="str">
        <f t="shared" si="3"/>
        <v>Yes</v>
      </c>
      <c r="G197">
        <v>5</v>
      </c>
      <c r="H197">
        <v>143</v>
      </c>
      <c r="I197">
        <v>22594</v>
      </c>
      <c r="J197" t="s">
        <v>14</v>
      </c>
      <c r="L197">
        <f>IF(Table1[[#This Row],[Discount]]=0,Table1[[#This Row],[Orders]],0)</f>
        <v>0</v>
      </c>
    </row>
    <row r="198" spans="1:12">
      <c r="A198" t="s">
        <v>31</v>
      </c>
      <c r="B198" t="s">
        <v>21</v>
      </c>
      <c r="C198" t="s">
        <v>26</v>
      </c>
      <c r="D198">
        <v>147</v>
      </c>
      <c r="E198">
        <v>157</v>
      </c>
      <c r="F198" t="str">
        <f t="shared" si="3"/>
        <v>Yes</v>
      </c>
      <c r="G198">
        <v>5</v>
      </c>
      <c r="H198">
        <v>133</v>
      </c>
      <c r="I198">
        <v>20216</v>
      </c>
      <c r="J198" t="s">
        <v>16</v>
      </c>
      <c r="L198">
        <f>IF(Table1[[#This Row],[Discount]]=0,Table1[[#This Row],[Orders]],0)</f>
        <v>0</v>
      </c>
    </row>
    <row r="199" spans="1:12">
      <c r="A199" t="s">
        <v>22</v>
      </c>
      <c r="B199" t="s">
        <v>18</v>
      </c>
      <c r="C199" t="s">
        <v>15</v>
      </c>
      <c r="D199">
        <v>67</v>
      </c>
      <c r="E199">
        <v>82</v>
      </c>
      <c r="F199" t="str">
        <f t="shared" si="3"/>
        <v>Yes</v>
      </c>
      <c r="G199">
        <v>10</v>
      </c>
      <c r="H199">
        <v>192</v>
      </c>
      <c r="I199">
        <v>13824</v>
      </c>
      <c r="J199" t="s">
        <v>14</v>
      </c>
      <c r="L199">
        <f>IF(Table1[[#This Row],[Discount]]=0,Table1[[#This Row],[Orders]],0)</f>
        <v>0</v>
      </c>
    </row>
    <row r="200" spans="1:12">
      <c r="A200" t="s">
        <v>28</v>
      </c>
      <c r="B200" t="s">
        <v>29</v>
      </c>
      <c r="C200" t="s">
        <v>15</v>
      </c>
      <c r="D200">
        <v>76</v>
      </c>
      <c r="E200">
        <v>91</v>
      </c>
      <c r="F200" t="str">
        <f t="shared" si="3"/>
        <v>Yes</v>
      </c>
      <c r="G200">
        <v>0</v>
      </c>
      <c r="H200">
        <v>156</v>
      </c>
      <c r="I200">
        <v>14196</v>
      </c>
      <c r="J200" t="s">
        <v>14</v>
      </c>
      <c r="L200">
        <f>IF(Table1[[#This Row],[Discount]]=0,Table1[[#This Row],[Orders]],0)</f>
        <v>156</v>
      </c>
    </row>
    <row r="201" spans="1:12">
      <c r="A201" t="s">
        <v>22</v>
      </c>
      <c r="B201" t="s">
        <v>18</v>
      </c>
      <c r="C201" t="s">
        <v>26</v>
      </c>
      <c r="D201">
        <v>131</v>
      </c>
      <c r="E201">
        <v>146</v>
      </c>
      <c r="F201" t="str">
        <f t="shared" si="3"/>
        <v>Yes</v>
      </c>
      <c r="G201">
        <v>5</v>
      </c>
      <c r="H201">
        <v>87</v>
      </c>
      <c r="I201">
        <v>12267</v>
      </c>
      <c r="J201" t="s">
        <v>14</v>
      </c>
      <c r="L201">
        <f>IF(Table1[[#This Row],[Discount]]=0,Table1[[#This Row],[Orders]],0)</f>
        <v>0</v>
      </c>
    </row>
    <row r="202" spans="1:12">
      <c r="A202" t="s">
        <v>28</v>
      </c>
      <c r="B202" t="s">
        <v>29</v>
      </c>
      <c r="C202" t="s">
        <v>19</v>
      </c>
      <c r="D202">
        <v>165</v>
      </c>
      <c r="E202">
        <v>165</v>
      </c>
      <c r="F202" t="str">
        <f t="shared" si="3"/>
        <v>No</v>
      </c>
      <c r="G202">
        <v>10</v>
      </c>
      <c r="H202">
        <v>124</v>
      </c>
      <c r="I202">
        <v>19220</v>
      </c>
      <c r="J202" t="s">
        <v>14</v>
      </c>
      <c r="L202">
        <f>IF(Table1[[#This Row],[Discount]]=0,Table1[[#This Row],[Orders]],0)</f>
        <v>0</v>
      </c>
    </row>
    <row r="203" spans="1:12">
      <c r="A203" t="s">
        <v>17</v>
      </c>
      <c r="B203" t="s">
        <v>18</v>
      </c>
      <c r="C203" t="s">
        <v>19</v>
      </c>
      <c r="D203">
        <v>143</v>
      </c>
      <c r="E203">
        <v>148</v>
      </c>
      <c r="F203" t="str">
        <f t="shared" si="3"/>
        <v>Yes</v>
      </c>
      <c r="G203">
        <v>10</v>
      </c>
      <c r="H203">
        <v>60</v>
      </c>
      <c r="I203">
        <v>8280</v>
      </c>
      <c r="J203" t="s">
        <v>14</v>
      </c>
      <c r="L203">
        <f>IF(Table1[[#This Row],[Discount]]=0,Table1[[#This Row],[Orders]],0)</f>
        <v>0</v>
      </c>
    </row>
    <row r="204" spans="1:12">
      <c r="A204" t="s">
        <v>22</v>
      </c>
      <c r="B204" t="s">
        <v>18</v>
      </c>
      <c r="C204" t="s">
        <v>15</v>
      </c>
      <c r="D204">
        <v>49</v>
      </c>
      <c r="E204">
        <v>49</v>
      </c>
      <c r="F204" t="str">
        <f t="shared" si="3"/>
        <v>No</v>
      </c>
      <c r="G204">
        <v>5</v>
      </c>
      <c r="H204">
        <v>60</v>
      </c>
      <c r="I204">
        <v>2640</v>
      </c>
      <c r="J204" t="s">
        <v>16</v>
      </c>
      <c r="L204">
        <f>IF(Table1[[#This Row],[Discount]]=0,Table1[[#This Row],[Orders]],0)</f>
        <v>0</v>
      </c>
    </row>
    <row r="205" spans="1:12">
      <c r="A205" t="s">
        <v>33</v>
      </c>
      <c r="B205" t="s">
        <v>34</v>
      </c>
      <c r="C205" t="s">
        <v>15</v>
      </c>
      <c r="D205">
        <v>154</v>
      </c>
      <c r="E205">
        <v>159</v>
      </c>
      <c r="F205" t="str">
        <f t="shared" si="3"/>
        <v>Yes</v>
      </c>
      <c r="G205">
        <v>0</v>
      </c>
      <c r="H205">
        <v>224</v>
      </c>
      <c r="I205">
        <v>35616</v>
      </c>
      <c r="J205" t="s">
        <v>14</v>
      </c>
      <c r="L205">
        <f>IF(Table1[[#This Row],[Discount]]=0,Table1[[#This Row],[Orders]],0)</f>
        <v>224</v>
      </c>
    </row>
    <row r="206" spans="1:12">
      <c r="A206" t="s">
        <v>31</v>
      </c>
      <c r="B206" t="s">
        <v>21</v>
      </c>
      <c r="C206" t="s">
        <v>15</v>
      </c>
      <c r="D206">
        <v>65</v>
      </c>
      <c r="E206">
        <v>75</v>
      </c>
      <c r="F206" t="str">
        <f t="shared" si="3"/>
        <v>Yes</v>
      </c>
      <c r="G206">
        <v>5</v>
      </c>
      <c r="H206">
        <v>183</v>
      </c>
      <c r="I206">
        <v>12810</v>
      </c>
      <c r="J206" t="s">
        <v>14</v>
      </c>
      <c r="L206">
        <f>IF(Table1[[#This Row],[Discount]]=0,Table1[[#This Row],[Orders]],0)</f>
        <v>0</v>
      </c>
    </row>
    <row r="207" spans="1:12">
      <c r="A207" t="s">
        <v>24</v>
      </c>
      <c r="B207" t="s">
        <v>25</v>
      </c>
      <c r="C207" t="s">
        <v>13</v>
      </c>
      <c r="D207">
        <v>69</v>
      </c>
      <c r="E207">
        <v>74</v>
      </c>
      <c r="F207" t="str">
        <f t="shared" si="3"/>
        <v>Yes</v>
      </c>
      <c r="G207">
        <v>0</v>
      </c>
      <c r="H207">
        <v>224</v>
      </c>
      <c r="I207">
        <v>16576</v>
      </c>
      <c r="J207" t="s">
        <v>14</v>
      </c>
      <c r="L207">
        <f>IF(Table1[[#This Row],[Discount]]=0,Table1[[#This Row],[Orders]],0)</f>
        <v>224</v>
      </c>
    </row>
    <row r="208" spans="1:12">
      <c r="A208" t="s">
        <v>33</v>
      </c>
      <c r="B208" t="s">
        <v>34</v>
      </c>
      <c r="C208" t="s">
        <v>26</v>
      </c>
      <c r="D208">
        <v>181</v>
      </c>
      <c r="E208">
        <v>191</v>
      </c>
      <c r="F208" t="str">
        <f t="shared" si="3"/>
        <v>Yes</v>
      </c>
      <c r="G208">
        <v>5</v>
      </c>
      <c r="H208">
        <v>273</v>
      </c>
      <c r="I208">
        <v>50778</v>
      </c>
      <c r="J208" t="s">
        <v>16</v>
      </c>
      <c r="L208">
        <f>IF(Table1[[#This Row],[Discount]]=0,Table1[[#This Row],[Orders]],0)</f>
        <v>0</v>
      </c>
    </row>
    <row r="209" spans="1:12">
      <c r="A209" t="s">
        <v>31</v>
      </c>
      <c r="B209" t="s">
        <v>21</v>
      </c>
      <c r="C209" t="s">
        <v>23</v>
      </c>
      <c r="D209">
        <v>30</v>
      </c>
      <c r="E209">
        <v>45</v>
      </c>
      <c r="F209" t="str">
        <f t="shared" si="3"/>
        <v>Yes</v>
      </c>
      <c r="G209">
        <v>5</v>
      </c>
      <c r="H209">
        <v>262</v>
      </c>
      <c r="I209">
        <v>10480</v>
      </c>
      <c r="J209" t="s">
        <v>16</v>
      </c>
      <c r="L209">
        <f>IF(Table1[[#This Row],[Discount]]=0,Table1[[#This Row],[Orders]],0)</f>
        <v>0</v>
      </c>
    </row>
    <row r="210" spans="1:12">
      <c r="A210" t="s">
        <v>11</v>
      </c>
      <c r="B210" t="s">
        <v>12</v>
      </c>
      <c r="C210" t="s">
        <v>15</v>
      </c>
      <c r="D210">
        <v>149</v>
      </c>
      <c r="E210">
        <v>164</v>
      </c>
      <c r="F210" t="str">
        <f t="shared" si="3"/>
        <v>Yes</v>
      </c>
      <c r="G210">
        <v>10</v>
      </c>
      <c r="H210">
        <v>80</v>
      </c>
      <c r="I210">
        <v>12320</v>
      </c>
      <c r="J210" t="s">
        <v>16</v>
      </c>
      <c r="L210">
        <f>IF(Table1[[#This Row],[Discount]]=0,Table1[[#This Row],[Orders]],0)</f>
        <v>0</v>
      </c>
    </row>
    <row r="211" spans="1:12">
      <c r="A211" t="s">
        <v>11</v>
      </c>
      <c r="B211" t="s">
        <v>12</v>
      </c>
      <c r="C211" t="s">
        <v>27</v>
      </c>
      <c r="D211">
        <v>177</v>
      </c>
      <c r="E211">
        <v>192</v>
      </c>
      <c r="F211" t="str">
        <f t="shared" si="3"/>
        <v>Yes</v>
      </c>
      <c r="G211">
        <v>0</v>
      </c>
      <c r="H211">
        <v>253</v>
      </c>
      <c r="I211">
        <v>48576</v>
      </c>
      <c r="J211" t="s">
        <v>14</v>
      </c>
      <c r="L211">
        <f>IF(Table1[[#This Row],[Discount]]=0,Table1[[#This Row],[Orders]],0)</f>
        <v>253</v>
      </c>
    </row>
    <row r="212" spans="1:12">
      <c r="A212" t="s">
        <v>22</v>
      </c>
      <c r="B212" t="s">
        <v>18</v>
      </c>
      <c r="C212" t="s">
        <v>13</v>
      </c>
      <c r="D212">
        <v>76</v>
      </c>
      <c r="E212">
        <v>76</v>
      </c>
      <c r="F212" t="str">
        <f t="shared" si="3"/>
        <v>No</v>
      </c>
      <c r="G212">
        <v>10</v>
      </c>
      <c r="H212">
        <v>240</v>
      </c>
      <c r="I212">
        <v>15840</v>
      </c>
      <c r="J212" t="s">
        <v>14</v>
      </c>
      <c r="L212">
        <f>IF(Table1[[#This Row],[Discount]]=0,Table1[[#This Row],[Orders]],0)</f>
        <v>0</v>
      </c>
    </row>
    <row r="213" spans="1:12">
      <c r="A213" t="s">
        <v>24</v>
      </c>
      <c r="B213" t="s">
        <v>25</v>
      </c>
      <c r="C213" t="s">
        <v>15</v>
      </c>
      <c r="D213">
        <v>169</v>
      </c>
      <c r="E213">
        <v>169</v>
      </c>
      <c r="F213" t="str">
        <f t="shared" si="3"/>
        <v>No</v>
      </c>
      <c r="G213">
        <v>5</v>
      </c>
      <c r="H213">
        <v>270</v>
      </c>
      <c r="I213">
        <v>44280</v>
      </c>
      <c r="J213" t="s">
        <v>14</v>
      </c>
      <c r="L213">
        <f>IF(Table1[[#This Row],[Discount]]=0,Table1[[#This Row],[Orders]],0)</f>
        <v>0</v>
      </c>
    </row>
    <row r="214" spans="1:12">
      <c r="A214" t="s">
        <v>24</v>
      </c>
      <c r="B214" t="s">
        <v>25</v>
      </c>
      <c r="C214" t="s">
        <v>15</v>
      </c>
      <c r="D214">
        <v>166</v>
      </c>
      <c r="E214">
        <v>171</v>
      </c>
      <c r="F214" t="str">
        <f t="shared" si="3"/>
        <v>Yes</v>
      </c>
      <c r="G214">
        <v>0</v>
      </c>
      <c r="H214">
        <v>130</v>
      </c>
      <c r="I214">
        <v>22230</v>
      </c>
      <c r="J214" t="s">
        <v>14</v>
      </c>
      <c r="L214">
        <f>IF(Table1[[#This Row],[Discount]]=0,Table1[[#This Row],[Orders]],0)</f>
        <v>130</v>
      </c>
    </row>
    <row r="215" spans="1:12">
      <c r="A215" t="s">
        <v>31</v>
      </c>
      <c r="B215" t="s">
        <v>21</v>
      </c>
      <c r="C215" t="s">
        <v>27</v>
      </c>
      <c r="D215">
        <v>161</v>
      </c>
      <c r="E215">
        <v>161</v>
      </c>
      <c r="F215" t="str">
        <f t="shared" si="3"/>
        <v>No</v>
      </c>
      <c r="G215">
        <v>0</v>
      </c>
      <c r="H215">
        <v>165</v>
      </c>
      <c r="I215">
        <v>26565</v>
      </c>
      <c r="J215" t="s">
        <v>14</v>
      </c>
      <c r="L215">
        <f>IF(Table1[[#This Row],[Discount]]=0,Table1[[#This Row],[Orders]],0)</f>
        <v>165</v>
      </c>
    </row>
    <row r="216" spans="1:12">
      <c r="A216" t="s">
        <v>22</v>
      </c>
      <c r="B216" t="s">
        <v>18</v>
      </c>
      <c r="C216" t="s">
        <v>27</v>
      </c>
      <c r="D216">
        <v>86</v>
      </c>
      <c r="E216">
        <v>101</v>
      </c>
      <c r="F216" t="str">
        <f t="shared" si="3"/>
        <v>Yes</v>
      </c>
      <c r="G216">
        <v>0</v>
      </c>
      <c r="H216">
        <v>139</v>
      </c>
      <c r="I216">
        <v>14039</v>
      </c>
      <c r="J216" t="s">
        <v>16</v>
      </c>
      <c r="L216">
        <f>IF(Table1[[#This Row],[Discount]]=0,Table1[[#This Row],[Orders]],0)</f>
        <v>139</v>
      </c>
    </row>
    <row r="217" spans="1:12">
      <c r="A217" t="s">
        <v>28</v>
      </c>
      <c r="B217" t="s">
        <v>29</v>
      </c>
      <c r="C217" t="s">
        <v>23</v>
      </c>
      <c r="D217">
        <v>138</v>
      </c>
      <c r="E217">
        <v>153</v>
      </c>
      <c r="F217" t="str">
        <f t="shared" si="3"/>
        <v>Yes</v>
      </c>
      <c r="G217">
        <v>10</v>
      </c>
      <c r="H217">
        <v>213</v>
      </c>
      <c r="I217">
        <v>30459</v>
      </c>
      <c r="J217" t="s">
        <v>14</v>
      </c>
      <c r="L217">
        <f>IF(Table1[[#This Row],[Discount]]=0,Table1[[#This Row],[Orders]],0)</f>
        <v>0</v>
      </c>
    </row>
    <row r="218" spans="1:12">
      <c r="A218" t="s">
        <v>20</v>
      </c>
      <c r="B218" t="s">
        <v>21</v>
      </c>
      <c r="C218" t="s">
        <v>15</v>
      </c>
      <c r="D218">
        <v>129</v>
      </c>
      <c r="E218">
        <v>139</v>
      </c>
      <c r="F218" t="str">
        <f t="shared" si="3"/>
        <v>Yes</v>
      </c>
      <c r="G218">
        <v>0</v>
      </c>
      <c r="H218">
        <v>69</v>
      </c>
      <c r="I218">
        <v>9591</v>
      </c>
      <c r="J218" t="s">
        <v>16</v>
      </c>
      <c r="L218">
        <f>IF(Table1[[#This Row],[Discount]]=0,Table1[[#This Row],[Orders]],0)</f>
        <v>69</v>
      </c>
    </row>
    <row r="219" spans="1:12">
      <c r="A219" t="s">
        <v>24</v>
      </c>
      <c r="B219" t="s">
        <v>25</v>
      </c>
      <c r="C219" t="s">
        <v>26</v>
      </c>
      <c r="D219">
        <v>103</v>
      </c>
      <c r="E219">
        <v>118</v>
      </c>
      <c r="F219" t="str">
        <f t="shared" si="3"/>
        <v>Yes</v>
      </c>
      <c r="G219">
        <v>5</v>
      </c>
      <c r="H219">
        <v>215</v>
      </c>
      <c r="I219">
        <v>24295</v>
      </c>
      <c r="J219" t="s">
        <v>14</v>
      </c>
      <c r="L219">
        <f>IF(Table1[[#This Row],[Discount]]=0,Table1[[#This Row],[Orders]],0)</f>
        <v>0</v>
      </c>
    </row>
    <row r="220" spans="1:12">
      <c r="A220" t="s">
        <v>28</v>
      </c>
      <c r="B220" t="s">
        <v>29</v>
      </c>
      <c r="C220" t="s">
        <v>23</v>
      </c>
      <c r="D220">
        <v>43</v>
      </c>
      <c r="E220">
        <v>58</v>
      </c>
      <c r="F220" t="str">
        <f t="shared" si="3"/>
        <v>Yes</v>
      </c>
      <c r="G220">
        <v>5</v>
      </c>
      <c r="H220">
        <v>137</v>
      </c>
      <c r="I220">
        <v>7261</v>
      </c>
      <c r="J220" t="s">
        <v>16</v>
      </c>
      <c r="L220">
        <f>IF(Table1[[#This Row],[Discount]]=0,Table1[[#This Row],[Orders]],0)</f>
        <v>0</v>
      </c>
    </row>
    <row r="221" spans="1:12">
      <c r="A221" t="s">
        <v>31</v>
      </c>
      <c r="B221" t="s">
        <v>21</v>
      </c>
      <c r="C221" t="s">
        <v>19</v>
      </c>
      <c r="D221">
        <v>135</v>
      </c>
      <c r="E221">
        <v>140</v>
      </c>
      <c r="F221" t="str">
        <f t="shared" si="3"/>
        <v>Yes</v>
      </c>
      <c r="G221">
        <v>0</v>
      </c>
      <c r="H221">
        <v>179</v>
      </c>
      <c r="I221">
        <v>25060</v>
      </c>
      <c r="J221" t="s">
        <v>14</v>
      </c>
      <c r="L221">
        <f>IF(Table1[[#This Row],[Discount]]=0,Table1[[#This Row],[Orders]],0)</f>
        <v>179</v>
      </c>
    </row>
    <row r="222" spans="1:12">
      <c r="A222" t="s">
        <v>28</v>
      </c>
      <c r="B222" t="s">
        <v>29</v>
      </c>
      <c r="C222" t="s">
        <v>23</v>
      </c>
      <c r="D222">
        <v>167</v>
      </c>
      <c r="E222">
        <v>182</v>
      </c>
      <c r="F222" t="str">
        <f t="shared" si="3"/>
        <v>Yes</v>
      </c>
      <c r="G222">
        <v>5</v>
      </c>
      <c r="H222">
        <v>180</v>
      </c>
      <c r="I222">
        <v>31860</v>
      </c>
      <c r="J222" t="s">
        <v>16</v>
      </c>
      <c r="L222">
        <f>IF(Table1[[#This Row],[Discount]]=0,Table1[[#This Row],[Orders]],0)</f>
        <v>0</v>
      </c>
    </row>
    <row r="223" spans="1:12">
      <c r="A223" t="s">
        <v>32</v>
      </c>
      <c r="B223" t="s">
        <v>12</v>
      </c>
      <c r="C223" t="s">
        <v>15</v>
      </c>
      <c r="D223">
        <v>30</v>
      </c>
      <c r="E223">
        <v>35</v>
      </c>
      <c r="F223" t="str">
        <f t="shared" si="3"/>
        <v>Yes</v>
      </c>
      <c r="G223">
        <v>10</v>
      </c>
      <c r="H223">
        <v>83</v>
      </c>
      <c r="I223">
        <v>2075</v>
      </c>
      <c r="J223" t="s">
        <v>14</v>
      </c>
      <c r="L223">
        <f>IF(Table1[[#This Row],[Discount]]=0,Table1[[#This Row],[Orders]],0)</f>
        <v>0</v>
      </c>
    </row>
    <row r="224" spans="1:12">
      <c r="A224" t="s">
        <v>22</v>
      </c>
      <c r="B224" t="s">
        <v>18</v>
      </c>
      <c r="C224" t="s">
        <v>19</v>
      </c>
      <c r="D224">
        <v>113</v>
      </c>
      <c r="E224">
        <v>113</v>
      </c>
      <c r="F224" t="str">
        <f t="shared" si="3"/>
        <v>No</v>
      </c>
      <c r="G224">
        <v>5</v>
      </c>
      <c r="H224">
        <v>73</v>
      </c>
      <c r="I224">
        <v>7884</v>
      </c>
      <c r="J224" t="s">
        <v>16</v>
      </c>
      <c r="L224">
        <f>IF(Table1[[#This Row],[Discount]]=0,Table1[[#This Row],[Orders]],0)</f>
        <v>0</v>
      </c>
    </row>
    <row r="225" spans="1:12">
      <c r="A225" t="s">
        <v>17</v>
      </c>
      <c r="B225" t="s">
        <v>18</v>
      </c>
      <c r="C225" t="s">
        <v>27</v>
      </c>
      <c r="D225">
        <v>27</v>
      </c>
      <c r="E225">
        <v>27</v>
      </c>
      <c r="F225" t="str">
        <f t="shared" si="3"/>
        <v>No</v>
      </c>
      <c r="G225">
        <v>0</v>
      </c>
      <c r="H225">
        <v>116</v>
      </c>
      <c r="I225">
        <v>3132</v>
      </c>
      <c r="J225" t="s">
        <v>14</v>
      </c>
      <c r="L225">
        <f>IF(Table1[[#This Row],[Discount]]=0,Table1[[#This Row],[Orders]],0)</f>
        <v>116</v>
      </c>
    </row>
    <row r="226" spans="1:12">
      <c r="A226" t="s">
        <v>33</v>
      </c>
      <c r="B226" t="s">
        <v>34</v>
      </c>
      <c r="C226" t="s">
        <v>23</v>
      </c>
      <c r="D226">
        <v>187</v>
      </c>
      <c r="E226">
        <v>197</v>
      </c>
      <c r="F226" t="str">
        <f t="shared" si="3"/>
        <v>Yes</v>
      </c>
      <c r="G226">
        <v>10</v>
      </c>
      <c r="H226">
        <v>94</v>
      </c>
      <c r="I226">
        <v>17578</v>
      </c>
      <c r="J226" t="s">
        <v>16</v>
      </c>
      <c r="L226">
        <f>IF(Table1[[#This Row],[Discount]]=0,Table1[[#This Row],[Orders]],0)</f>
        <v>0</v>
      </c>
    </row>
    <row r="227" spans="1:12">
      <c r="A227" t="s">
        <v>33</v>
      </c>
      <c r="B227" t="s">
        <v>34</v>
      </c>
      <c r="C227" t="s">
        <v>26</v>
      </c>
      <c r="D227">
        <v>136</v>
      </c>
      <c r="E227">
        <v>151</v>
      </c>
      <c r="F227" t="str">
        <f t="shared" si="3"/>
        <v>Yes</v>
      </c>
      <c r="G227">
        <v>5</v>
      </c>
      <c r="H227">
        <v>119</v>
      </c>
      <c r="I227">
        <v>17374</v>
      </c>
      <c r="J227" t="s">
        <v>14</v>
      </c>
      <c r="L227">
        <f>IF(Table1[[#This Row],[Discount]]=0,Table1[[#This Row],[Orders]],0)</f>
        <v>0</v>
      </c>
    </row>
    <row r="228" spans="1:12">
      <c r="A228" t="s">
        <v>24</v>
      </c>
      <c r="B228" t="s">
        <v>25</v>
      </c>
      <c r="C228" t="s">
        <v>27</v>
      </c>
      <c r="D228">
        <v>23</v>
      </c>
      <c r="E228">
        <v>28</v>
      </c>
      <c r="F228" t="str">
        <f t="shared" si="3"/>
        <v>Yes</v>
      </c>
      <c r="G228">
        <v>10</v>
      </c>
      <c r="H228">
        <v>287</v>
      </c>
      <c r="I228">
        <v>5166</v>
      </c>
      <c r="J228" t="s">
        <v>14</v>
      </c>
      <c r="L228">
        <f>IF(Table1[[#This Row],[Discount]]=0,Table1[[#This Row],[Orders]],0)</f>
        <v>0</v>
      </c>
    </row>
    <row r="229" spans="1:12">
      <c r="A229" t="s">
        <v>33</v>
      </c>
      <c r="B229" t="s">
        <v>34</v>
      </c>
      <c r="C229" t="s">
        <v>19</v>
      </c>
      <c r="D229">
        <v>159</v>
      </c>
      <c r="E229">
        <v>164</v>
      </c>
      <c r="F229" t="str">
        <f t="shared" si="3"/>
        <v>Yes</v>
      </c>
      <c r="G229">
        <v>0</v>
      </c>
      <c r="H229">
        <v>91</v>
      </c>
      <c r="I229">
        <v>14924</v>
      </c>
      <c r="J229" t="s">
        <v>14</v>
      </c>
      <c r="L229">
        <f>IF(Table1[[#This Row],[Discount]]=0,Table1[[#This Row],[Orders]],0)</f>
        <v>91</v>
      </c>
    </row>
    <row r="230" spans="1:12">
      <c r="A230" t="s">
        <v>22</v>
      </c>
      <c r="B230" t="s">
        <v>18</v>
      </c>
      <c r="C230" t="s">
        <v>23</v>
      </c>
      <c r="D230">
        <v>81</v>
      </c>
      <c r="E230">
        <v>91</v>
      </c>
      <c r="F230" t="str">
        <f t="shared" si="3"/>
        <v>Yes</v>
      </c>
      <c r="G230">
        <v>5</v>
      </c>
      <c r="H230">
        <v>95</v>
      </c>
      <c r="I230">
        <v>8170</v>
      </c>
      <c r="J230" t="s">
        <v>14</v>
      </c>
      <c r="L230">
        <f>IF(Table1[[#This Row],[Discount]]=0,Table1[[#This Row],[Orders]],0)</f>
        <v>0</v>
      </c>
    </row>
    <row r="231" spans="1:12">
      <c r="A231" t="s">
        <v>30</v>
      </c>
      <c r="B231" t="s">
        <v>12</v>
      </c>
      <c r="C231" t="s">
        <v>13</v>
      </c>
      <c r="D231">
        <v>97</v>
      </c>
      <c r="E231">
        <v>112</v>
      </c>
      <c r="F231" t="str">
        <f t="shared" si="3"/>
        <v>Yes</v>
      </c>
      <c r="G231">
        <v>0</v>
      </c>
      <c r="H231">
        <v>147</v>
      </c>
      <c r="I231">
        <v>16464</v>
      </c>
      <c r="J231" t="s">
        <v>14</v>
      </c>
      <c r="L231">
        <f>IF(Table1[[#This Row],[Discount]]=0,Table1[[#This Row],[Orders]],0)</f>
        <v>147</v>
      </c>
    </row>
    <row r="232" spans="1:12">
      <c r="A232" t="s">
        <v>28</v>
      </c>
      <c r="B232" t="s">
        <v>29</v>
      </c>
      <c r="C232" t="s">
        <v>26</v>
      </c>
      <c r="D232">
        <v>128</v>
      </c>
      <c r="E232">
        <v>128</v>
      </c>
      <c r="F232" t="str">
        <f t="shared" si="3"/>
        <v>No</v>
      </c>
      <c r="G232">
        <v>5</v>
      </c>
      <c r="H232">
        <v>70</v>
      </c>
      <c r="I232">
        <v>8610</v>
      </c>
      <c r="J232" t="s">
        <v>14</v>
      </c>
      <c r="L232">
        <f>IF(Table1[[#This Row],[Discount]]=0,Table1[[#This Row],[Orders]],0)</f>
        <v>0</v>
      </c>
    </row>
    <row r="233" spans="1:12">
      <c r="A233" t="s">
        <v>28</v>
      </c>
      <c r="B233" t="s">
        <v>29</v>
      </c>
      <c r="C233" t="s">
        <v>27</v>
      </c>
      <c r="D233">
        <v>139</v>
      </c>
      <c r="E233">
        <v>139</v>
      </c>
      <c r="F233" t="str">
        <f t="shared" si="3"/>
        <v>No</v>
      </c>
      <c r="G233">
        <v>5</v>
      </c>
      <c r="H233">
        <v>143</v>
      </c>
      <c r="I233">
        <v>19162</v>
      </c>
      <c r="J233" t="s">
        <v>16</v>
      </c>
      <c r="L233">
        <f>IF(Table1[[#This Row],[Discount]]=0,Table1[[#This Row],[Orders]],0)</f>
        <v>0</v>
      </c>
    </row>
    <row r="234" spans="1:12">
      <c r="A234" t="s">
        <v>11</v>
      </c>
      <c r="B234" t="s">
        <v>12</v>
      </c>
      <c r="C234" t="s">
        <v>15</v>
      </c>
      <c r="D234">
        <v>131</v>
      </c>
      <c r="E234">
        <v>141</v>
      </c>
      <c r="F234" t="str">
        <f t="shared" si="3"/>
        <v>Yes</v>
      </c>
      <c r="G234">
        <v>10</v>
      </c>
      <c r="H234">
        <v>154</v>
      </c>
      <c r="I234">
        <v>20174</v>
      </c>
      <c r="J234" t="s">
        <v>14</v>
      </c>
      <c r="L234">
        <f>IF(Table1[[#This Row],[Discount]]=0,Table1[[#This Row],[Orders]],0)</f>
        <v>0</v>
      </c>
    </row>
    <row r="235" spans="1:12">
      <c r="A235" t="s">
        <v>30</v>
      </c>
      <c r="B235" t="s">
        <v>12</v>
      </c>
      <c r="C235" t="s">
        <v>26</v>
      </c>
      <c r="D235">
        <v>74</v>
      </c>
      <c r="E235">
        <v>79</v>
      </c>
      <c r="F235" t="str">
        <f t="shared" si="3"/>
        <v>Yes</v>
      </c>
      <c r="G235">
        <v>0</v>
      </c>
      <c r="H235">
        <v>257</v>
      </c>
      <c r="I235">
        <v>20303</v>
      </c>
      <c r="J235" t="s">
        <v>14</v>
      </c>
      <c r="L235">
        <f>IF(Table1[[#This Row],[Discount]]=0,Table1[[#This Row],[Orders]],0)</f>
        <v>257</v>
      </c>
    </row>
    <row r="236" spans="1:12">
      <c r="A236" t="s">
        <v>32</v>
      </c>
      <c r="B236" t="s">
        <v>12</v>
      </c>
      <c r="C236" t="s">
        <v>13</v>
      </c>
      <c r="D236">
        <v>43</v>
      </c>
      <c r="E236">
        <v>43</v>
      </c>
      <c r="F236" t="str">
        <f t="shared" si="3"/>
        <v>No</v>
      </c>
      <c r="G236">
        <v>0</v>
      </c>
      <c r="H236">
        <v>94</v>
      </c>
      <c r="I236">
        <v>4042</v>
      </c>
      <c r="J236" t="s">
        <v>16</v>
      </c>
      <c r="L236">
        <f>IF(Table1[[#This Row],[Discount]]=0,Table1[[#This Row],[Orders]],0)</f>
        <v>94</v>
      </c>
    </row>
    <row r="237" spans="1:12">
      <c r="A237" t="s">
        <v>30</v>
      </c>
      <c r="B237" t="s">
        <v>12</v>
      </c>
      <c r="C237" t="s">
        <v>15</v>
      </c>
      <c r="D237">
        <v>81</v>
      </c>
      <c r="E237">
        <v>81</v>
      </c>
      <c r="F237" t="str">
        <f t="shared" si="3"/>
        <v>No</v>
      </c>
      <c r="G237">
        <v>0</v>
      </c>
      <c r="H237">
        <v>154</v>
      </c>
      <c r="I237">
        <v>12474</v>
      </c>
      <c r="J237" t="s">
        <v>16</v>
      </c>
      <c r="L237">
        <f>IF(Table1[[#This Row],[Discount]]=0,Table1[[#This Row],[Orders]],0)</f>
        <v>154</v>
      </c>
    </row>
    <row r="238" spans="1:12">
      <c r="A238" t="s">
        <v>24</v>
      </c>
      <c r="B238" t="s">
        <v>25</v>
      </c>
      <c r="C238" t="s">
        <v>27</v>
      </c>
      <c r="D238">
        <v>59</v>
      </c>
      <c r="E238">
        <v>64</v>
      </c>
      <c r="F238" t="str">
        <f t="shared" si="3"/>
        <v>Yes</v>
      </c>
      <c r="G238">
        <v>10</v>
      </c>
      <c r="H238">
        <v>111</v>
      </c>
      <c r="I238">
        <v>5994</v>
      </c>
      <c r="J238" t="s">
        <v>14</v>
      </c>
      <c r="L238">
        <f>IF(Table1[[#This Row],[Discount]]=0,Table1[[#This Row],[Orders]],0)</f>
        <v>0</v>
      </c>
    </row>
    <row r="239" spans="1:12">
      <c r="A239" t="s">
        <v>30</v>
      </c>
      <c r="B239" t="s">
        <v>12</v>
      </c>
      <c r="C239" t="s">
        <v>27</v>
      </c>
      <c r="D239">
        <v>76</v>
      </c>
      <c r="E239">
        <v>76</v>
      </c>
      <c r="F239" t="str">
        <f t="shared" si="3"/>
        <v>No</v>
      </c>
      <c r="G239">
        <v>0</v>
      </c>
      <c r="H239">
        <v>238</v>
      </c>
      <c r="I239">
        <v>18088</v>
      </c>
      <c r="J239" t="s">
        <v>14</v>
      </c>
      <c r="L239">
        <f>IF(Table1[[#This Row],[Discount]]=0,Table1[[#This Row],[Orders]],0)</f>
        <v>238</v>
      </c>
    </row>
    <row r="240" spans="1:12">
      <c r="A240" t="s">
        <v>31</v>
      </c>
      <c r="B240" t="s">
        <v>21</v>
      </c>
      <c r="C240" t="s">
        <v>27</v>
      </c>
      <c r="D240">
        <v>140</v>
      </c>
      <c r="E240">
        <v>155</v>
      </c>
      <c r="F240" t="str">
        <f t="shared" si="3"/>
        <v>Yes</v>
      </c>
      <c r="G240">
        <v>5</v>
      </c>
      <c r="H240">
        <v>259</v>
      </c>
      <c r="I240">
        <v>38850</v>
      </c>
      <c r="J240" t="s">
        <v>14</v>
      </c>
      <c r="L240">
        <f>IF(Table1[[#This Row],[Discount]]=0,Table1[[#This Row],[Orders]],0)</f>
        <v>0</v>
      </c>
    </row>
    <row r="241" spans="1:12">
      <c r="A241" t="s">
        <v>32</v>
      </c>
      <c r="B241" t="s">
        <v>12</v>
      </c>
      <c r="C241" t="s">
        <v>19</v>
      </c>
      <c r="D241">
        <v>63</v>
      </c>
      <c r="E241">
        <v>78</v>
      </c>
      <c r="F241" t="str">
        <f t="shared" si="3"/>
        <v>Yes</v>
      </c>
      <c r="G241">
        <v>10</v>
      </c>
      <c r="H241">
        <v>106</v>
      </c>
      <c r="I241">
        <v>7208</v>
      </c>
      <c r="J241" t="s">
        <v>14</v>
      </c>
      <c r="L241">
        <f>IF(Table1[[#This Row],[Discount]]=0,Table1[[#This Row],[Orders]],0)</f>
        <v>0</v>
      </c>
    </row>
    <row r="242" spans="1:12">
      <c r="A242" t="s">
        <v>33</v>
      </c>
      <c r="B242" t="s">
        <v>34</v>
      </c>
      <c r="C242" t="s">
        <v>26</v>
      </c>
      <c r="D242">
        <v>181</v>
      </c>
      <c r="E242">
        <v>186</v>
      </c>
      <c r="F242" t="str">
        <f t="shared" si="3"/>
        <v>Yes</v>
      </c>
      <c r="G242">
        <v>10</v>
      </c>
      <c r="H242">
        <v>108</v>
      </c>
      <c r="I242">
        <v>19008</v>
      </c>
      <c r="J242" t="s">
        <v>14</v>
      </c>
      <c r="L242">
        <f>IF(Table1[[#This Row],[Discount]]=0,Table1[[#This Row],[Orders]],0)</f>
        <v>0</v>
      </c>
    </row>
    <row r="243" spans="1:12">
      <c r="A243" t="s">
        <v>17</v>
      </c>
      <c r="B243" t="s">
        <v>18</v>
      </c>
      <c r="C243" t="s">
        <v>19</v>
      </c>
      <c r="D243">
        <v>129</v>
      </c>
      <c r="E243">
        <v>144</v>
      </c>
      <c r="F243" t="str">
        <f t="shared" si="3"/>
        <v>Yes</v>
      </c>
      <c r="G243">
        <v>0</v>
      </c>
      <c r="H243">
        <v>204</v>
      </c>
      <c r="I243">
        <v>29376</v>
      </c>
      <c r="J243" t="s">
        <v>14</v>
      </c>
      <c r="L243">
        <f>IF(Table1[[#This Row],[Discount]]=0,Table1[[#This Row],[Orders]],0)</f>
        <v>204</v>
      </c>
    </row>
    <row r="244" spans="1:12">
      <c r="A244" t="s">
        <v>20</v>
      </c>
      <c r="B244" t="s">
        <v>21</v>
      </c>
      <c r="C244" t="s">
        <v>26</v>
      </c>
      <c r="D244">
        <v>24</v>
      </c>
      <c r="E244">
        <v>29</v>
      </c>
      <c r="F244" t="str">
        <f t="shared" si="3"/>
        <v>Yes</v>
      </c>
      <c r="G244">
        <v>5</v>
      </c>
      <c r="H244">
        <v>137</v>
      </c>
      <c r="I244">
        <v>3288</v>
      </c>
      <c r="J244" t="s">
        <v>14</v>
      </c>
      <c r="L244">
        <f>IF(Table1[[#This Row],[Discount]]=0,Table1[[#This Row],[Orders]],0)</f>
        <v>0</v>
      </c>
    </row>
    <row r="245" spans="1:12">
      <c r="A245" t="s">
        <v>31</v>
      </c>
      <c r="B245" t="s">
        <v>21</v>
      </c>
      <c r="C245" t="s">
        <v>13</v>
      </c>
      <c r="D245">
        <v>82</v>
      </c>
      <c r="E245">
        <v>87</v>
      </c>
      <c r="F245" t="str">
        <f t="shared" si="3"/>
        <v>Yes</v>
      </c>
      <c r="G245">
        <v>5</v>
      </c>
      <c r="H245">
        <v>77</v>
      </c>
      <c r="I245">
        <v>6314</v>
      </c>
      <c r="J245" t="s">
        <v>14</v>
      </c>
      <c r="L245">
        <f>IF(Table1[[#This Row],[Discount]]=0,Table1[[#This Row],[Orders]],0)</f>
        <v>0</v>
      </c>
    </row>
    <row r="246" spans="1:12">
      <c r="A246" t="s">
        <v>33</v>
      </c>
      <c r="B246" t="s">
        <v>34</v>
      </c>
      <c r="C246" t="s">
        <v>27</v>
      </c>
      <c r="D246">
        <v>87</v>
      </c>
      <c r="E246">
        <v>92</v>
      </c>
      <c r="F246" t="str">
        <f t="shared" si="3"/>
        <v>Yes</v>
      </c>
      <c r="G246">
        <v>10</v>
      </c>
      <c r="H246">
        <v>255</v>
      </c>
      <c r="I246">
        <v>20910</v>
      </c>
      <c r="J246" t="s">
        <v>14</v>
      </c>
      <c r="L246">
        <f>IF(Table1[[#This Row],[Discount]]=0,Table1[[#This Row],[Orders]],0)</f>
        <v>0</v>
      </c>
    </row>
    <row r="247" spans="1:12">
      <c r="A247" t="s">
        <v>31</v>
      </c>
      <c r="B247" t="s">
        <v>21</v>
      </c>
      <c r="C247" t="s">
        <v>26</v>
      </c>
      <c r="D247">
        <v>174</v>
      </c>
      <c r="E247">
        <v>184</v>
      </c>
      <c r="F247" t="str">
        <f t="shared" si="3"/>
        <v>Yes</v>
      </c>
      <c r="G247">
        <v>0</v>
      </c>
      <c r="H247">
        <v>129</v>
      </c>
      <c r="I247">
        <v>23736</v>
      </c>
      <c r="J247" t="s">
        <v>14</v>
      </c>
      <c r="L247">
        <f>IF(Table1[[#This Row],[Discount]]=0,Table1[[#This Row],[Orders]],0)</f>
        <v>129</v>
      </c>
    </row>
    <row r="248" spans="1:12">
      <c r="A248" t="s">
        <v>24</v>
      </c>
      <c r="B248" t="s">
        <v>25</v>
      </c>
      <c r="C248" t="s">
        <v>13</v>
      </c>
      <c r="D248">
        <v>63</v>
      </c>
      <c r="E248">
        <v>63</v>
      </c>
      <c r="F248" t="str">
        <f t="shared" si="3"/>
        <v>No</v>
      </c>
      <c r="G248">
        <v>0</v>
      </c>
      <c r="H248">
        <v>178</v>
      </c>
      <c r="I248">
        <v>11214</v>
      </c>
      <c r="J248" t="s">
        <v>14</v>
      </c>
      <c r="L248">
        <f>IF(Table1[[#This Row],[Discount]]=0,Table1[[#This Row],[Orders]],0)</f>
        <v>178</v>
      </c>
    </row>
    <row r="249" spans="1:12">
      <c r="A249" t="s">
        <v>30</v>
      </c>
      <c r="B249" t="s">
        <v>12</v>
      </c>
      <c r="C249" t="s">
        <v>23</v>
      </c>
      <c r="D249">
        <v>149</v>
      </c>
      <c r="E249">
        <v>159</v>
      </c>
      <c r="F249" t="str">
        <f t="shared" si="3"/>
        <v>Yes</v>
      </c>
      <c r="G249">
        <v>10</v>
      </c>
      <c r="H249">
        <v>269</v>
      </c>
      <c r="I249">
        <v>40081</v>
      </c>
      <c r="J249" t="s">
        <v>14</v>
      </c>
      <c r="L249">
        <f>IF(Table1[[#This Row],[Discount]]=0,Table1[[#This Row],[Orders]],0)</f>
        <v>0</v>
      </c>
    </row>
    <row r="250" spans="1:12">
      <c r="A250" t="s">
        <v>33</v>
      </c>
      <c r="B250" t="s">
        <v>34</v>
      </c>
      <c r="C250" t="s">
        <v>19</v>
      </c>
      <c r="D250">
        <v>119</v>
      </c>
      <c r="E250">
        <v>119</v>
      </c>
      <c r="F250" t="str">
        <f t="shared" si="3"/>
        <v>No</v>
      </c>
      <c r="G250">
        <v>0</v>
      </c>
      <c r="H250">
        <v>230</v>
      </c>
      <c r="I250">
        <v>27370</v>
      </c>
      <c r="J250" t="s">
        <v>14</v>
      </c>
      <c r="L250">
        <f>IF(Table1[[#This Row],[Discount]]=0,Table1[[#This Row],[Orders]],0)</f>
        <v>230</v>
      </c>
    </row>
    <row r="251" spans="1:12">
      <c r="A251" t="s">
        <v>11</v>
      </c>
      <c r="B251" t="s">
        <v>12</v>
      </c>
      <c r="C251" t="s">
        <v>13</v>
      </c>
      <c r="D251">
        <v>106</v>
      </c>
      <c r="E251">
        <v>116</v>
      </c>
      <c r="F251" t="str">
        <f t="shared" si="3"/>
        <v>Yes</v>
      </c>
      <c r="G251">
        <v>0</v>
      </c>
      <c r="H251">
        <v>115</v>
      </c>
      <c r="I251">
        <v>13340</v>
      </c>
      <c r="J251" t="s">
        <v>16</v>
      </c>
      <c r="L251">
        <f>IF(Table1[[#This Row],[Discount]]=0,Table1[[#This Row],[Orders]],0)</f>
        <v>115</v>
      </c>
    </row>
    <row r="252" spans="1:12">
      <c r="A252" t="s">
        <v>31</v>
      </c>
      <c r="B252" t="s">
        <v>21</v>
      </c>
      <c r="C252" t="s">
        <v>19</v>
      </c>
      <c r="D252">
        <v>85</v>
      </c>
      <c r="E252">
        <v>90</v>
      </c>
      <c r="F252" t="str">
        <f t="shared" si="3"/>
        <v>Yes</v>
      </c>
      <c r="G252">
        <v>5</v>
      </c>
      <c r="H252">
        <v>195</v>
      </c>
      <c r="I252">
        <v>16575</v>
      </c>
      <c r="J252" t="s">
        <v>16</v>
      </c>
      <c r="L252">
        <f>IF(Table1[[#This Row],[Discount]]=0,Table1[[#This Row],[Orders]],0)</f>
        <v>0</v>
      </c>
    </row>
    <row r="253" spans="1:12">
      <c r="A253" t="s">
        <v>17</v>
      </c>
      <c r="B253" t="s">
        <v>18</v>
      </c>
      <c r="C253" t="s">
        <v>26</v>
      </c>
      <c r="D253">
        <v>129</v>
      </c>
      <c r="E253">
        <v>139</v>
      </c>
      <c r="F253" t="str">
        <f t="shared" si="3"/>
        <v>Yes</v>
      </c>
      <c r="G253">
        <v>0</v>
      </c>
      <c r="H253">
        <v>195</v>
      </c>
      <c r="I253">
        <v>27105</v>
      </c>
      <c r="J253" t="s">
        <v>16</v>
      </c>
      <c r="L253">
        <f>IF(Table1[[#This Row],[Discount]]=0,Table1[[#This Row],[Orders]],0)</f>
        <v>195</v>
      </c>
    </row>
    <row r="254" spans="1:12">
      <c r="A254" t="s">
        <v>28</v>
      </c>
      <c r="B254" t="s">
        <v>29</v>
      </c>
      <c r="C254" t="s">
        <v>15</v>
      </c>
      <c r="D254">
        <v>80</v>
      </c>
      <c r="E254">
        <v>85</v>
      </c>
      <c r="F254" t="str">
        <f t="shared" si="3"/>
        <v>Yes</v>
      </c>
      <c r="G254">
        <v>10</v>
      </c>
      <c r="H254">
        <v>67</v>
      </c>
      <c r="I254">
        <v>5025</v>
      </c>
      <c r="J254" t="s">
        <v>16</v>
      </c>
      <c r="L254">
        <f>IF(Table1[[#This Row],[Discount]]=0,Table1[[#This Row],[Orders]],0)</f>
        <v>0</v>
      </c>
    </row>
    <row r="255" spans="1:12">
      <c r="A255" t="s">
        <v>32</v>
      </c>
      <c r="B255" t="s">
        <v>12</v>
      </c>
      <c r="C255" t="s">
        <v>13</v>
      </c>
      <c r="D255">
        <v>184</v>
      </c>
      <c r="E255">
        <v>194</v>
      </c>
      <c r="F255" t="str">
        <f t="shared" si="3"/>
        <v>Yes</v>
      </c>
      <c r="G255">
        <v>0</v>
      </c>
      <c r="H255">
        <v>271</v>
      </c>
      <c r="I255">
        <v>52574</v>
      </c>
      <c r="J255" t="s">
        <v>16</v>
      </c>
      <c r="L255">
        <f>IF(Table1[[#This Row],[Discount]]=0,Table1[[#This Row],[Orders]],0)</f>
        <v>271</v>
      </c>
    </row>
    <row r="256" spans="1:12">
      <c r="A256" t="s">
        <v>30</v>
      </c>
      <c r="B256" t="s">
        <v>12</v>
      </c>
      <c r="C256" t="s">
        <v>13</v>
      </c>
      <c r="D256">
        <v>163</v>
      </c>
      <c r="E256">
        <v>178</v>
      </c>
      <c r="F256" t="str">
        <f t="shared" si="3"/>
        <v>Yes</v>
      </c>
      <c r="G256">
        <v>5</v>
      </c>
      <c r="H256">
        <v>214</v>
      </c>
      <c r="I256">
        <v>37022</v>
      </c>
      <c r="J256" t="s">
        <v>16</v>
      </c>
      <c r="L256">
        <f>IF(Table1[[#This Row],[Discount]]=0,Table1[[#This Row],[Orders]],0)</f>
        <v>0</v>
      </c>
    </row>
    <row r="257" spans="1:12">
      <c r="A257" t="s">
        <v>31</v>
      </c>
      <c r="B257" t="s">
        <v>21</v>
      </c>
      <c r="C257" t="s">
        <v>13</v>
      </c>
      <c r="D257">
        <v>175</v>
      </c>
      <c r="E257">
        <v>190</v>
      </c>
      <c r="F257" t="str">
        <f t="shared" si="3"/>
        <v>Yes</v>
      </c>
      <c r="G257">
        <v>5</v>
      </c>
      <c r="H257">
        <v>288</v>
      </c>
      <c r="I257">
        <v>53280</v>
      </c>
      <c r="J257" t="s">
        <v>16</v>
      </c>
      <c r="L257">
        <f>IF(Table1[[#This Row],[Discount]]=0,Table1[[#This Row],[Orders]],0)</f>
        <v>0</v>
      </c>
    </row>
    <row r="258" spans="1:12">
      <c r="A258" t="s">
        <v>31</v>
      </c>
      <c r="B258" t="s">
        <v>21</v>
      </c>
      <c r="C258" t="s">
        <v>23</v>
      </c>
      <c r="D258">
        <v>72</v>
      </c>
      <c r="E258">
        <v>82</v>
      </c>
      <c r="F258" t="str">
        <f t="shared" ref="F258:F321" si="4">IF(D258&lt;E258,"Yes","No")</f>
        <v>Yes</v>
      </c>
      <c r="G258">
        <v>0</v>
      </c>
      <c r="H258">
        <v>105</v>
      </c>
      <c r="I258">
        <v>8610</v>
      </c>
      <c r="J258" t="s">
        <v>14</v>
      </c>
      <c r="L258">
        <f>IF(Table1[[#This Row],[Discount]]=0,Table1[[#This Row],[Orders]],0)</f>
        <v>105</v>
      </c>
    </row>
    <row r="259" spans="1:12">
      <c r="A259" t="s">
        <v>28</v>
      </c>
      <c r="B259" t="s">
        <v>29</v>
      </c>
      <c r="C259" t="s">
        <v>26</v>
      </c>
      <c r="D259">
        <v>160</v>
      </c>
      <c r="E259">
        <v>165</v>
      </c>
      <c r="F259" t="str">
        <f t="shared" si="4"/>
        <v>Yes</v>
      </c>
      <c r="G259">
        <v>0</v>
      </c>
      <c r="H259">
        <v>157</v>
      </c>
      <c r="I259">
        <v>25905</v>
      </c>
      <c r="J259" t="s">
        <v>14</v>
      </c>
      <c r="L259">
        <f>IF(Table1[[#This Row],[Discount]]=0,Table1[[#This Row],[Orders]],0)</f>
        <v>157</v>
      </c>
    </row>
    <row r="260" spans="1:12">
      <c r="A260" t="s">
        <v>17</v>
      </c>
      <c r="B260" t="s">
        <v>18</v>
      </c>
      <c r="C260" t="s">
        <v>26</v>
      </c>
      <c r="D260">
        <v>132</v>
      </c>
      <c r="E260">
        <v>142</v>
      </c>
      <c r="F260" t="str">
        <f t="shared" si="4"/>
        <v>Yes</v>
      </c>
      <c r="G260">
        <v>5</v>
      </c>
      <c r="H260">
        <v>225</v>
      </c>
      <c r="I260">
        <v>30825</v>
      </c>
      <c r="J260" t="s">
        <v>14</v>
      </c>
      <c r="L260">
        <f>IF(Table1[[#This Row],[Discount]]=0,Table1[[#This Row],[Orders]],0)</f>
        <v>0</v>
      </c>
    </row>
    <row r="261" spans="1:12">
      <c r="A261" t="s">
        <v>33</v>
      </c>
      <c r="B261" t="s">
        <v>34</v>
      </c>
      <c r="C261" t="s">
        <v>19</v>
      </c>
      <c r="D261">
        <v>69</v>
      </c>
      <c r="E261">
        <v>69</v>
      </c>
      <c r="F261" t="str">
        <f t="shared" si="4"/>
        <v>No</v>
      </c>
      <c r="G261">
        <v>10</v>
      </c>
      <c r="H261">
        <v>243</v>
      </c>
      <c r="I261">
        <v>14337</v>
      </c>
      <c r="J261" t="s">
        <v>16</v>
      </c>
      <c r="L261">
        <f>IF(Table1[[#This Row],[Discount]]=0,Table1[[#This Row],[Orders]],0)</f>
        <v>0</v>
      </c>
    </row>
    <row r="262" spans="1:12">
      <c r="A262" t="s">
        <v>33</v>
      </c>
      <c r="B262" t="s">
        <v>34</v>
      </c>
      <c r="C262" t="s">
        <v>13</v>
      </c>
      <c r="D262">
        <v>75</v>
      </c>
      <c r="E262">
        <v>80</v>
      </c>
      <c r="F262" t="str">
        <f t="shared" si="4"/>
        <v>Yes</v>
      </c>
      <c r="G262">
        <v>10</v>
      </c>
      <c r="H262">
        <v>107</v>
      </c>
      <c r="I262">
        <v>7490</v>
      </c>
      <c r="J262" t="s">
        <v>14</v>
      </c>
      <c r="L262">
        <f>IF(Table1[[#This Row],[Discount]]=0,Table1[[#This Row],[Orders]],0)</f>
        <v>0</v>
      </c>
    </row>
    <row r="263" spans="1:12">
      <c r="A263" t="s">
        <v>31</v>
      </c>
      <c r="B263" t="s">
        <v>21</v>
      </c>
      <c r="C263" t="s">
        <v>19</v>
      </c>
      <c r="D263">
        <v>180</v>
      </c>
      <c r="E263">
        <v>185</v>
      </c>
      <c r="F263" t="str">
        <f t="shared" si="4"/>
        <v>Yes</v>
      </c>
      <c r="G263">
        <v>10</v>
      </c>
      <c r="H263">
        <v>226</v>
      </c>
      <c r="I263">
        <v>39550</v>
      </c>
      <c r="J263" t="s">
        <v>16</v>
      </c>
      <c r="L263">
        <f>IF(Table1[[#This Row],[Discount]]=0,Table1[[#This Row],[Orders]],0)</f>
        <v>0</v>
      </c>
    </row>
    <row r="264" spans="1:12">
      <c r="A264" t="s">
        <v>17</v>
      </c>
      <c r="B264" t="s">
        <v>18</v>
      </c>
      <c r="C264" t="s">
        <v>19</v>
      </c>
      <c r="D264">
        <v>147</v>
      </c>
      <c r="E264">
        <v>152</v>
      </c>
      <c r="F264" t="str">
        <f t="shared" si="4"/>
        <v>Yes</v>
      </c>
      <c r="G264">
        <v>5</v>
      </c>
      <c r="H264">
        <v>105</v>
      </c>
      <c r="I264">
        <v>15435</v>
      </c>
      <c r="J264" t="s">
        <v>16</v>
      </c>
      <c r="L264">
        <f>IF(Table1[[#This Row],[Discount]]=0,Table1[[#This Row],[Orders]],0)</f>
        <v>0</v>
      </c>
    </row>
    <row r="265" spans="1:12">
      <c r="A265" t="s">
        <v>20</v>
      </c>
      <c r="B265" t="s">
        <v>21</v>
      </c>
      <c r="C265" t="s">
        <v>23</v>
      </c>
      <c r="D265">
        <v>59</v>
      </c>
      <c r="E265">
        <v>64</v>
      </c>
      <c r="F265" t="str">
        <f t="shared" si="4"/>
        <v>Yes</v>
      </c>
      <c r="G265">
        <v>10</v>
      </c>
      <c r="H265">
        <v>229</v>
      </c>
      <c r="I265">
        <v>12366</v>
      </c>
      <c r="J265" t="s">
        <v>14</v>
      </c>
      <c r="L265">
        <f>IF(Table1[[#This Row],[Discount]]=0,Table1[[#This Row],[Orders]],0)</f>
        <v>0</v>
      </c>
    </row>
    <row r="266" spans="1:12">
      <c r="A266" t="s">
        <v>22</v>
      </c>
      <c r="B266" t="s">
        <v>18</v>
      </c>
      <c r="C266" t="s">
        <v>26</v>
      </c>
      <c r="D266">
        <v>113</v>
      </c>
      <c r="E266">
        <v>128</v>
      </c>
      <c r="F266" t="str">
        <f t="shared" si="4"/>
        <v>Yes</v>
      </c>
      <c r="G266">
        <v>5</v>
      </c>
      <c r="H266">
        <v>90</v>
      </c>
      <c r="I266">
        <v>11070</v>
      </c>
      <c r="J266" t="s">
        <v>16</v>
      </c>
      <c r="L266">
        <f>IF(Table1[[#This Row],[Discount]]=0,Table1[[#This Row],[Orders]],0)</f>
        <v>0</v>
      </c>
    </row>
    <row r="267" spans="1:12">
      <c r="A267" t="s">
        <v>28</v>
      </c>
      <c r="B267" t="s">
        <v>29</v>
      </c>
      <c r="C267" t="s">
        <v>15</v>
      </c>
      <c r="D267">
        <v>40</v>
      </c>
      <c r="E267">
        <v>50</v>
      </c>
      <c r="F267" t="str">
        <f t="shared" si="4"/>
        <v>Yes</v>
      </c>
      <c r="G267">
        <v>5</v>
      </c>
      <c r="H267">
        <v>104</v>
      </c>
      <c r="I267">
        <v>4680</v>
      </c>
      <c r="J267" t="s">
        <v>14</v>
      </c>
      <c r="L267">
        <f>IF(Table1[[#This Row],[Discount]]=0,Table1[[#This Row],[Orders]],0)</f>
        <v>0</v>
      </c>
    </row>
    <row r="268" spans="1:12">
      <c r="A268" t="s">
        <v>32</v>
      </c>
      <c r="B268" t="s">
        <v>12</v>
      </c>
      <c r="C268" t="s">
        <v>26</v>
      </c>
      <c r="D268">
        <v>75</v>
      </c>
      <c r="E268">
        <v>80</v>
      </c>
      <c r="F268" t="str">
        <f t="shared" si="4"/>
        <v>Yes</v>
      </c>
      <c r="G268">
        <v>10</v>
      </c>
      <c r="H268">
        <v>108</v>
      </c>
      <c r="I268">
        <v>7560</v>
      </c>
      <c r="J268" t="s">
        <v>14</v>
      </c>
      <c r="L268">
        <f>IF(Table1[[#This Row],[Discount]]=0,Table1[[#This Row],[Orders]],0)</f>
        <v>0</v>
      </c>
    </row>
    <row r="269" spans="1:12">
      <c r="A269" t="s">
        <v>28</v>
      </c>
      <c r="B269" t="s">
        <v>29</v>
      </c>
      <c r="C269" t="s">
        <v>19</v>
      </c>
      <c r="D269">
        <v>26</v>
      </c>
      <c r="E269">
        <v>36</v>
      </c>
      <c r="F269" t="str">
        <f t="shared" si="4"/>
        <v>Yes</v>
      </c>
      <c r="G269">
        <v>0</v>
      </c>
      <c r="H269">
        <v>184</v>
      </c>
      <c r="I269">
        <v>6624</v>
      </c>
      <c r="J269" t="s">
        <v>14</v>
      </c>
      <c r="L269">
        <f>IF(Table1[[#This Row],[Discount]]=0,Table1[[#This Row],[Orders]],0)</f>
        <v>184</v>
      </c>
    </row>
    <row r="270" spans="1:12">
      <c r="A270" t="s">
        <v>22</v>
      </c>
      <c r="B270" t="s">
        <v>18</v>
      </c>
      <c r="C270" t="s">
        <v>19</v>
      </c>
      <c r="D270">
        <v>51</v>
      </c>
      <c r="E270">
        <v>61</v>
      </c>
      <c r="F270" t="str">
        <f t="shared" si="4"/>
        <v>Yes</v>
      </c>
      <c r="G270">
        <v>10</v>
      </c>
      <c r="H270">
        <v>161</v>
      </c>
      <c r="I270">
        <v>8211</v>
      </c>
      <c r="J270" t="s">
        <v>14</v>
      </c>
      <c r="L270">
        <f>IF(Table1[[#This Row],[Discount]]=0,Table1[[#This Row],[Orders]],0)</f>
        <v>0</v>
      </c>
    </row>
    <row r="271" spans="1:12">
      <c r="A271" t="s">
        <v>32</v>
      </c>
      <c r="B271" t="s">
        <v>12</v>
      </c>
      <c r="C271" t="s">
        <v>26</v>
      </c>
      <c r="D271">
        <v>101</v>
      </c>
      <c r="E271">
        <v>111</v>
      </c>
      <c r="F271" t="str">
        <f t="shared" si="4"/>
        <v>Yes</v>
      </c>
      <c r="G271">
        <v>0</v>
      </c>
      <c r="H271">
        <v>85</v>
      </c>
      <c r="I271">
        <v>9435</v>
      </c>
      <c r="J271" t="s">
        <v>16</v>
      </c>
      <c r="L271">
        <f>IF(Table1[[#This Row],[Discount]]=0,Table1[[#This Row],[Orders]],0)</f>
        <v>85</v>
      </c>
    </row>
    <row r="272" spans="1:12">
      <c r="A272" t="s">
        <v>33</v>
      </c>
      <c r="B272" t="s">
        <v>34</v>
      </c>
      <c r="C272" t="s">
        <v>19</v>
      </c>
      <c r="D272">
        <v>175</v>
      </c>
      <c r="E272">
        <v>190</v>
      </c>
      <c r="F272" t="str">
        <f t="shared" si="4"/>
        <v>Yes</v>
      </c>
      <c r="G272">
        <v>5</v>
      </c>
      <c r="H272">
        <v>80</v>
      </c>
      <c r="I272">
        <v>14800</v>
      </c>
      <c r="J272" t="s">
        <v>14</v>
      </c>
      <c r="L272">
        <f>IF(Table1[[#This Row],[Discount]]=0,Table1[[#This Row],[Orders]],0)</f>
        <v>0</v>
      </c>
    </row>
    <row r="273" spans="1:12">
      <c r="A273" t="s">
        <v>33</v>
      </c>
      <c r="B273" t="s">
        <v>34</v>
      </c>
      <c r="C273" t="s">
        <v>15</v>
      </c>
      <c r="D273">
        <v>21</v>
      </c>
      <c r="E273">
        <v>21</v>
      </c>
      <c r="F273" t="str">
        <f t="shared" si="4"/>
        <v>No</v>
      </c>
      <c r="G273">
        <v>5</v>
      </c>
      <c r="H273">
        <v>87</v>
      </c>
      <c r="I273">
        <v>1392</v>
      </c>
      <c r="J273" t="s">
        <v>14</v>
      </c>
      <c r="L273">
        <f>IF(Table1[[#This Row],[Discount]]=0,Table1[[#This Row],[Orders]],0)</f>
        <v>0</v>
      </c>
    </row>
    <row r="274" spans="1:12">
      <c r="A274" t="s">
        <v>28</v>
      </c>
      <c r="B274" t="s">
        <v>29</v>
      </c>
      <c r="C274" t="s">
        <v>13</v>
      </c>
      <c r="D274">
        <v>117</v>
      </c>
      <c r="E274">
        <v>132</v>
      </c>
      <c r="F274" t="str">
        <f t="shared" si="4"/>
        <v>Yes</v>
      </c>
      <c r="G274">
        <v>0</v>
      </c>
      <c r="H274">
        <v>129</v>
      </c>
      <c r="I274">
        <v>17028</v>
      </c>
      <c r="J274" t="s">
        <v>14</v>
      </c>
      <c r="L274">
        <f>IF(Table1[[#This Row],[Discount]]=0,Table1[[#This Row],[Orders]],0)</f>
        <v>129</v>
      </c>
    </row>
    <row r="275" spans="1:12">
      <c r="A275" t="s">
        <v>22</v>
      </c>
      <c r="B275" t="s">
        <v>18</v>
      </c>
      <c r="C275" t="s">
        <v>15</v>
      </c>
      <c r="D275">
        <v>70</v>
      </c>
      <c r="E275">
        <v>75</v>
      </c>
      <c r="F275" t="str">
        <f t="shared" si="4"/>
        <v>Yes</v>
      </c>
      <c r="G275">
        <v>0</v>
      </c>
      <c r="H275">
        <v>270</v>
      </c>
      <c r="I275">
        <v>20250</v>
      </c>
      <c r="J275" t="s">
        <v>14</v>
      </c>
      <c r="L275">
        <f>IF(Table1[[#This Row],[Discount]]=0,Table1[[#This Row],[Orders]],0)</f>
        <v>270</v>
      </c>
    </row>
    <row r="276" spans="1:12">
      <c r="A276" t="s">
        <v>17</v>
      </c>
      <c r="B276" t="s">
        <v>18</v>
      </c>
      <c r="C276" t="s">
        <v>26</v>
      </c>
      <c r="D276">
        <v>107</v>
      </c>
      <c r="E276">
        <v>107</v>
      </c>
      <c r="F276" t="str">
        <f t="shared" si="4"/>
        <v>No</v>
      </c>
      <c r="G276">
        <v>10</v>
      </c>
      <c r="H276">
        <v>193</v>
      </c>
      <c r="I276">
        <v>18721</v>
      </c>
      <c r="J276" t="s">
        <v>16</v>
      </c>
      <c r="L276">
        <f>IF(Table1[[#This Row],[Discount]]=0,Table1[[#This Row],[Orders]],0)</f>
        <v>0</v>
      </c>
    </row>
    <row r="277" spans="1:12">
      <c r="A277" t="s">
        <v>28</v>
      </c>
      <c r="B277" t="s">
        <v>29</v>
      </c>
      <c r="C277" t="s">
        <v>15</v>
      </c>
      <c r="D277">
        <v>198</v>
      </c>
      <c r="E277">
        <v>213</v>
      </c>
      <c r="F277" t="str">
        <f t="shared" si="4"/>
        <v>Yes</v>
      </c>
      <c r="G277">
        <v>5</v>
      </c>
      <c r="H277">
        <v>136</v>
      </c>
      <c r="I277">
        <v>28288</v>
      </c>
      <c r="J277" t="s">
        <v>14</v>
      </c>
      <c r="L277">
        <f>IF(Table1[[#This Row],[Discount]]=0,Table1[[#This Row],[Orders]],0)</f>
        <v>0</v>
      </c>
    </row>
    <row r="278" spans="1:12">
      <c r="A278" t="s">
        <v>32</v>
      </c>
      <c r="B278" t="s">
        <v>12</v>
      </c>
      <c r="C278" t="s">
        <v>15</v>
      </c>
      <c r="D278">
        <v>161</v>
      </c>
      <c r="E278">
        <v>161</v>
      </c>
      <c r="F278" t="str">
        <f t="shared" si="4"/>
        <v>No</v>
      </c>
      <c r="G278">
        <v>0</v>
      </c>
      <c r="H278">
        <v>188</v>
      </c>
      <c r="I278">
        <v>30268</v>
      </c>
      <c r="J278" t="s">
        <v>14</v>
      </c>
      <c r="L278">
        <f>IF(Table1[[#This Row],[Discount]]=0,Table1[[#This Row],[Orders]],0)</f>
        <v>188</v>
      </c>
    </row>
    <row r="279" spans="1:12">
      <c r="A279" t="s">
        <v>33</v>
      </c>
      <c r="B279" t="s">
        <v>34</v>
      </c>
      <c r="C279" t="s">
        <v>19</v>
      </c>
      <c r="D279">
        <v>137</v>
      </c>
      <c r="E279">
        <v>147</v>
      </c>
      <c r="F279" t="str">
        <f t="shared" si="4"/>
        <v>Yes</v>
      </c>
      <c r="G279">
        <v>5</v>
      </c>
      <c r="H279">
        <v>211</v>
      </c>
      <c r="I279">
        <v>29962</v>
      </c>
      <c r="J279" t="s">
        <v>14</v>
      </c>
      <c r="L279">
        <f>IF(Table1[[#This Row],[Discount]]=0,Table1[[#This Row],[Orders]],0)</f>
        <v>0</v>
      </c>
    </row>
    <row r="280" spans="1:12">
      <c r="A280" t="s">
        <v>28</v>
      </c>
      <c r="B280" t="s">
        <v>29</v>
      </c>
      <c r="C280" t="s">
        <v>19</v>
      </c>
      <c r="D280">
        <v>45</v>
      </c>
      <c r="E280">
        <v>55</v>
      </c>
      <c r="F280" t="str">
        <f t="shared" si="4"/>
        <v>Yes</v>
      </c>
      <c r="G280">
        <v>10</v>
      </c>
      <c r="H280">
        <v>84</v>
      </c>
      <c r="I280">
        <v>3780</v>
      </c>
      <c r="J280" t="s">
        <v>16</v>
      </c>
      <c r="L280">
        <f>IF(Table1[[#This Row],[Discount]]=0,Table1[[#This Row],[Orders]],0)</f>
        <v>0</v>
      </c>
    </row>
    <row r="281" spans="1:12">
      <c r="A281" t="s">
        <v>33</v>
      </c>
      <c r="B281" t="s">
        <v>34</v>
      </c>
      <c r="C281" t="s">
        <v>26</v>
      </c>
      <c r="D281">
        <v>191</v>
      </c>
      <c r="E281">
        <v>206</v>
      </c>
      <c r="F281" t="str">
        <f t="shared" si="4"/>
        <v>Yes</v>
      </c>
      <c r="G281">
        <v>10</v>
      </c>
      <c r="H281">
        <v>297</v>
      </c>
      <c r="I281">
        <v>58212</v>
      </c>
      <c r="J281" t="s">
        <v>14</v>
      </c>
      <c r="L281">
        <f>IF(Table1[[#This Row],[Discount]]=0,Table1[[#This Row],[Orders]],0)</f>
        <v>0</v>
      </c>
    </row>
    <row r="282" spans="1:12">
      <c r="A282" t="s">
        <v>28</v>
      </c>
      <c r="B282" t="s">
        <v>29</v>
      </c>
      <c r="C282" t="s">
        <v>15</v>
      </c>
      <c r="D282">
        <v>125</v>
      </c>
      <c r="E282">
        <v>130</v>
      </c>
      <c r="F282" t="str">
        <f t="shared" si="4"/>
        <v>Yes</v>
      </c>
      <c r="G282">
        <v>0</v>
      </c>
      <c r="H282">
        <v>214</v>
      </c>
      <c r="I282">
        <v>27820</v>
      </c>
      <c r="J282" t="s">
        <v>14</v>
      </c>
      <c r="L282">
        <f>IF(Table1[[#This Row],[Discount]]=0,Table1[[#This Row],[Orders]],0)</f>
        <v>214</v>
      </c>
    </row>
    <row r="283" spans="1:12">
      <c r="A283" t="s">
        <v>24</v>
      </c>
      <c r="B283" t="s">
        <v>25</v>
      </c>
      <c r="C283" t="s">
        <v>23</v>
      </c>
      <c r="D283">
        <v>171</v>
      </c>
      <c r="E283">
        <v>186</v>
      </c>
      <c r="F283" t="str">
        <f t="shared" si="4"/>
        <v>Yes</v>
      </c>
      <c r="G283">
        <v>5</v>
      </c>
      <c r="H283">
        <v>60</v>
      </c>
      <c r="I283">
        <v>10860</v>
      </c>
      <c r="J283" t="s">
        <v>14</v>
      </c>
      <c r="L283">
        <f>IF(Table1[[#This Row],[Discount]]=0,Table1[[#This Row],[Orders]],0)</f>
        <v>0</v>
      </c>
    </row>
    <row r="284" spans="1:12">
      <c r="A284" t="s">
        <v>17</v>
      </c>
      <c r="B284" t="s">
        <v>18</v>
      </c>
      <c r="C284" t="s">
        <v>15</v>
      </c>
      <c r="D284">
        <v>57</v>
      </c>
      <c r="E284">
        <v>72</v>
      </c>
      <c r="F284" t="str">
        <f t="shared" si="4"/>
        <v>Yes</v>
      </c>
      <c r="G284">
        <v>5</v>
      </c>
      <c r="H284">
        <v>196</v>
      </c>
      <c r="I284">
        <v>13132</v>
      </c>
      <c r="J284" t="s">
        <v>16</v>
      </c>
      <c r="L284">
        <f>IF(Table1[[#This Row],[Discount]]=0,Table1[[#This Row],[Orders]],0)</f>
        <v>0</v>
      </c>
    </row>
    <row r="285" spans="1:12">
      <c r="A285" t="s">
        <v>32</v>
      </c>
      <c r="B285" t="s">
        <v>12</v>
      </c>
      <c r="C285" t="s">
        <v>15</v>
      </c>
      <c r="D285">
        <v>56</v>
      </c>
      <c r="E285">
        <v>56</v>
      </c>
      <c r="F285" t="str">
        <f t="shared" si="4"/>
        <v>No</v>
      </c>
      <c r="G285">
        <v>10</v>
      </c>
      <c r="H285">
        <v>251</v>
      </c>
      <c r="I285">
        <v>11546</v>
      </c>
      <c r="J285" t="s">
        <v>14</v>
      </c>
      <c r="L285">
        <f>IF(Table1[[#This Row],[Discount]]=0,Table1[[#This Row],[Orders]],0)</f>
        <v>0</v>
      </c>
    </row>
    <row r="286" spans="1:12">
      <c r="A286" t="s">
        <v>22</v>
      </c>
      <c r="B286" t="s">
        <v>18</v>
      </c>
      <c r="C286" t="s">
        <v>26</v>
      </c>
      <c r="D286">
        <v>70</v>
      </c>
      <c r="E286">
        <v>70</v>
      </c>
      <c r="F286" t="str">
        <f t="shared" si="4"/>
        <v>No</v>
      </c>
      <c r="G286">
        <v>0</v>
      </c>
      <c r="H286">
        <v>218</v>
      </c>
      <c r="I286">
        <v>15260</v>
      </c>
      <c r="J286" t="s">
        <v>14</v>
      </c>
      <c r="L286">
        <f>IF(Table1[[#This Row],[Discount]]=0,Table1[[#This Row],[Orders]],0)</f>
        <v>218</v>
      </c>
    </row>
    <row r="287" spans="1:12">
      <c r="A287" t="s">
        <v>22</v>
      </c>
      <c r="B287" t="s">
        <v>18</v>
      </c>
      <c r="C287" t="s">
        <v>27</v>
      </c>
      <c r="D287">
        <v>57</v>
      </c>
      <c r="E287">
        <v>67</v>
      </c>
      <c r="F287" t="str">
        <f t="shared" si="4"/>
        <v>Yes</v>
      </c>
      <c r="G287">
        <v>0</v>
      </c>
      <c r="H287">
        <v>131</v>
      </c>
      <c r="I287">
        <v>8777</v>
      </c>
      <c r="J287" t="s">
        <v>16</v>
      </c>
      <c r="L287">
        <f>IF(Table1[[#This Row],[Discount]]=0,Table1[[#This Row],[Orders]],0)</f>
        <v>131</v>
      </c>
    </row>
    <row r="288" spans="1:12">
      <c r="A288" t="s">
        <v>32</v>
      </c>
      <c r="B288" t="s">
        <v>12</v>
      </c>
      <c r="C288" t="s">
        <v>19</v>
      </c>
      <c r="D288">
        <v>104</v>
      </c>
      <c r="E288">
        <v>114</v>
      </c>
      <c r="F288" t="str">
        <f t="shared" si="4"/>
        <v>Yes</v>
      </c>
      <c r="G288">
        <v>5</v>
      </c>
      <c r="H288">
        <v>255</v>
      </c>
      <c r="I288">
        <v>27795</v>
      </c>
      <c r="J288" t="s">
        <v>14</v>
      </c>
      <c r="L288">
        <f>IF(Table1[[#This Row],[Discount]]=0,Table1[[#This Row],[Orders]],0)</f>
        <v>0</v>
      </c>
    </row>
    <row r="289" spans="1:12">
      <c r="A289" t="s">
        <v>31</v>
      </c>
      <c r="B289" t="s">
        <v>21</v>
      </c>
      <c r="C289" t="s">
        <v>13</v>
      </c>
      <c r="D289">
        <v>82</v>
      </c>
      <c r="E289">
        <v>87</v>
      </c>
      <c r="F289" t="str">
        <f t="shared" si="4"/>
        <v>Yes</v>
      </c>
      <c r="G289">
        <v>0</v>
      </c>
      <c r="H289">
        <v>180</v>
      </c>
      <c r="I289">
        <v>15660</v>
      </c>
      <c r="J289" t="s">
        <v>14</v>
      </c>
      <c r="L289">
        <f>IF(Table1[[#This Row],[Discount]]=0,Table1[[#This Row],[Orders]],0)</f>
        <v>180</v>
      </c>
    </row>
    <row r="290" spans="1:12">
      <c r="A290" t="s">
        <v>17</v>
      </c>
      <c r="B290" t="s">
        <v>18</v>
      </c>
      <c r="C290" t="s">
        <v>13</v>
      </c>
      <c r="D290">
        <v>119</v>
      </c>
      <c r="E290">
        <v>129</v>
      </c>
      <c r="F290" t="str">
        <f t="shared" si="4"/>
        <v>Yes</v>
      </c>
      <c r="G290">
        <v>10</v>
      </c>
      <c r="H290">
        <v>164</v>
      </c>
      <c r="I290">
        <v>19516</v>
      </c>
      <c r="J290" t="s">
        <v>14</v>
      </c>
      <c r="L290">
        <f>IF(Table1[[#This Row],[Discount]]=0,Table1[[#This Row],[Orders]],0)</f>
        <v>0</v>
      </c>
    </row>
    <row r="291" spans="1:12">
      <c r="A291" t="s">
        <v>32</v>
      </c>
      <c r="B291" t="s">
        <v>12</v>
      </c>
      <c r="C291" t="s">
        <v>13</v>
      </c>
      <c r="D291">
        <v>48</v>
      </c>
      <c r="E291">
        <v>58</v>
      </c>
      <c r="F291" t="str">
        <f t="shared" si="4"/>
        <v>Yes</v>
      </c>
      <c r="G291">
        <v>10</v>
      </c>
      <c r="H291">
        <v>244</v>
      </c>
      <c r="I291">
        <v>11712</v>
      </c>
      <c r="J291" t="s">
        <v>14</v>
      </c>
      <c r="L291">
        <f>IF(Table1[[#This Row],[Discount]]=0,Table1[[#This Row],[Orders]],0)</f>
        <v>0</v>
      </c>
    </row>
    <row r="292" spans="1:12">
      <c r="A292" t="s">
        <v>24</v>
      </c>
      <c r="B292" t="s">
        <v>25</v>
      </c>
      <c r="C292" t="s">
        <v>27</v>
      </c>
      <c r="D292">
        <v>88</v>
      </c>
      <c r="E292">
        <v>93</v>
      </c>
      <c r="F292" t="str">
        <f t="shared" si="4"/>
        <v>Yes</v>
      </c>
      <c r="G292">
        <v>5</v>
      </c>
      <c r="H292">
        <v>72</v>
      </c>
      <c r="I292">
        <v>6336</v>
      </c>
      <c r="J292" t="s">
        <v>16</v>
      </c>
      <c r="L292">
        <f>IF(Table1[[#This Row],[Discount]]=0,Table1[[#This Row],[Orders]],0)</f>
        <v>0</v>
      </c>
    </row>
    <row r="293" spans="1:12">
      <c r="A293" t="s">
        <v>33</v>
      </c>
      <c r="B293" t="s">
        <v>34</v>
      </c>
      <c r="C293" t="s">
        <v>15</v>
      </c>
      <c r="D293">
        <v>32</v>
      </c>
      <c r="E293">
        <v>32</v>
      </c>
      <c r="F293" t="str">
        <f t="shared" si="4"/>
        <v>No</v>
      </c>
      <c r="G293">
        <v>0</v>
      </c>
      <c r="H293">
        <v>67</v>
      </c>
      <c r="I293">
        <v>2144</v>
      </c>
      <c r="J293" t="s">
        <v>14</v>
      </c>
      <c r="L293">
        <f>IF(Table1[[#This Row],[Discount]]=0,Table1[[#This Row],[Orders]],0)</f>
        <v>67</v>
      </c>
    </row>
    <row r="294" spans="1:12">
      <c r="A294" t="s">
        <v>33</v>
      </c>
      <c r="B294" t="s">
        <v>34</v>
      </c>
      <c r="C294" t="s">
        <v>27</v>
      </c>
      <c r="D294">
        <v>31</v>
      </c>
      <c r="E294">
        <v>46</v>
      </c>
      <c r="F294" t="str">
        <f t="shared" si="4"/>
        <v>Yes</v>
      </c>
      <c r="G294">
        <v>10</v>
      </c>
      <c r="H294">
        <v>161</v>
      </c>
      <c r="I294">
        <v>5796</v>
      </c>
      <c r="J294" t="s">
        <v>14</v>
      </c>
      <c r="L294">
        <f>IF(Table1[[#This Row],[Discount]]=0,Table1[[#This Row],[Orders]],0)</f>
        <v>0</v>
      </c>
    </row>
    <row r="295" spans="1:12">
      <c r="A295" t="s">
        <v>28</v>
      </c>
      <c r="B295" t="s">
        <v>29</v>
      </c>
      <c r="C295" t="s">
        <v>15</v>
      </c>
      <c r="D295">
        <v>125</v>
      </c>
      <c r="E295">
        <v>140</v>
      </c>
      <c r="F295" t="str">
        <f t="shared" si="4"/>
        <v>Yes</v>
      </c>
      <c r="G295">
        <v>0</v>
      </c>
      <c r="H295">
        <v>283</v>
      </c>
      <c r="I295">
        <v>39620</v>
      </c>
      <c r="J295" t="s">
        <v>16</v>
      </c>
      <c r="L295">
        <f>IF(Table1[[#This Row],[Discount]]=0,Table1[[#This Row],[Orders]],0)</f>
        <v>283</v>
      </c>
    </row>
    <row r="296" spans="1:12">
      <c r="A296" t="s">
        <v>32</v>
      </c>
      <c r="B296" t="s">
        <v>12</v>
      </c>
      <c r="C296" t="s">
        <v>26</v>
      </c>
      <c r="D296">
        <v>134</v>
      </c>
      <c r="E296">
        <v>144</v>
      </c>
      <c r="F296" t="str">
        <f t="shared" si="4"/>
        <v>Yes</v>
      </c>
      <c r="G296">
        <v>0</v>
      </c>
      <c r="H296">
        <v>190</v>
      </c>
      <c r="I296">
        <v>27360</v>
      </c>
      <c r="J296" t="s">
        <v>16</v>
      </c>
      <c r="L296">
        <f>IF(Table1[[#This Row],[Discount]]=0,Table1[[#This Row],[Orders]],0)</f>
        <v>190</v>
      </c>
    </row>
    <row r="297" spans="1:12">
      <c r="A297" t="s">
        <v>11</v>
      </c>
      <c r="B297" t="s">
        <v>12</v>
      </c>
      <c r="C297" t="s">
        <v>15</v>
      </c>
      <c r="D297">
        <v>198</v>
      </c>
      <c r="E297">
        <v>198</v>
      </c>
      <c r="F297" t="str">
        <f t="shared" si="4"/>
        <v>No</v>
      </c>
      <c r="G297">
        <v>5</v>
      </c>
      <c r="H297">
        <v>52</v>
      </c>
      <c r="I297">
        <v>10036</v>
      </c>
      <c r="J297" t="s">
        <v>16</v>
      </c>
      <c r="L297">
        <f>IF(Table1[[#This Row],[Discount]]=0,Table1[[#This Row],[Orders]],0)</f>
        <v>0</v>
      </c>
    </row>
    <row r="298" spans="1:12">
      <c r="A298" t="s">
        <v>24</v>
      </c>
      <c r="B298" t="s">
        <v>25</v>
      </c>
      <c r="C298" t="s">
        <v>19</v>
      </c>
      <c r="D298">
        <v>131</v>
      </c>
      <c r="E298">
        <v>146</v>
      </c>
      <c r="F298" t="str">
        <f t="shared" si="4"/>
        <v>Yes</v>
      </c>
      <c r="G298">
        <v>10</v>
      </c>
      <c r="H298">
        <v>146</v>
      </c>
      <c r="I298">
        <v>19856</v>
      </c>
      <c r="J298" t="s">
        <v>14</v>
      </c>
      <c r="L298">
        <f>IF(Table1[[#This Row],[Discount]]=0,Table1[[#This Row],[Orders]],0)</f>
        <v>0</v>
      </c>
    </row>
    <row r="299" spans="1:12">
      <c r="A299" t="s">
        <v>30</v>
      </c>
      <c r="B299" t="s">
        <v>12</v>
      </c>
      <c r="C299" t="s">
        <v>13</v>
      </c>
      <c r="D299">
        <v>171</v>
      </c>
      <c r="E299">
        <v>176</v>
      </c>
      <c r="F299" t="str">
        <f t="shared" si="4"/>
        <v>Yes</v>
      </c>
      <c r="G299">
        <v>10</v>
      </c>
      <c r="H299">
        <v>291</v>
      </c>
      <c r="I299">
        <v>48306</v>
      </c>
      <c r="J299" t="s">
        <v>14</v>
      </c>
      <c r="L299">
        <f>IF(Table1[[#This Row],[Discount]]=0,Table1[[#This Row],[Orders]],0)</f>
        <v>0</v>
      </c>
    </row>
    <row r="300" spans="1:12">
      <c r="A300" t="s">
        <v>24</v>
      </c>
      <c r="B300" t="s">
        <v>25</v>
      </c>
      <c r="C300" t="s">
        <v>27</v>
      </c>
      <c r="D300">
        <v>94</v>
      </c>
      <c r="E300">
        <v>99</v>
      </c>
      <c r="F300" t="str">
        <f t="shared" si="4"/>
        <v>Yes</v>
      </c>
      <c r="G300">
        <v>0</v>
      </c>
      <c r="H300">
        <v>124</v>
      </c>
      <c r="I300">
        <v>12276</v>
      </c>
      <c r="J300" t="s">
        <v>14</v>
      </c>
      <c r="L300">
        <f>IF(Table1[[#This Row],[Discount]]=0,Table1[[#This Row],[Orders]],0)</f>
        <v>124</v>
      </c>
    </row>
    <row r="301" spans="1:12">
      <c r="A301" t="s">
        <v>32</v>
      </c>
      <c r="B301" t="s">
        <v>12</v>
      </c>
      <c r="C301" t="s">
        <v>23</v>
      </c>
      <c r="D301">
        <v>129</v>
      </c>
      <c r="E301">
        <v>129</v>
      </c>
      <c r="F301" t="str">
        <f t="shared" si="4"/>
        <v>No</v>
      </c>
      <c r="G301">
        <v>10</v>
      </c>
      <c r="H301">
        <v>272</v>
      </c>
      <c r="I301">
        <v>32368</v>
      </c>
      <c r="J301" t="s">
        <v>14</v>
      </c>
      <c r="L301">
        <f>IF(Table1[[#This Row],[Discount]]=0,Table1[[#This Row],[Orders]],0)</f>
        <v>0</v>
      </c>
    </row>
    <row r="303" spans="1:12" ht="76.5">
      <c r="F303" s="25"/>
      <c r="K303" s="25" t="s">
        <v>35</v>
      </c>
      <c r="L303">
        <f>SUM(L2:L301)</f>
        <v>18396</v>
      </c>
    </row>
    <row r="304" spans="1:12">
      <c r="G304" t="s">
        <v>36</v>
      </c>
      <c r="H304">
        <f>SUM(Table1[Orders])</f>
        <v>50446</v>
      </c>
    </row>
    <row r="305" spans="7:9">
      <c r="H305" t="s">
        <v>8</v>
      </c>
      <c r="I305">
        <f>SUM(I2:I301)</f>
        <v>5783351</v>
      </c>
    </row>
    <row r="306" spans="7:9">
      <c r="G306" t="s">
        <v>37</v>
      </c>
      <c r="H306">
        <v>114.64</v>
      </c>
    </row>
    <row r="307" spans="7:9" ht="29.25">
      <c r="H307" s="9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A939-47E7-4F39-B12D-DE435F965B68}">
  <dimension ref="A1:H93"/>
  <sheetViews>
    <sheetView workbookViewId="0">
      <selection activeCell="B90" sqref="B90"/>
    </sheetView>
  </sheetViews>
  <sheetFormatPr defaultRowHeight="15"/>
  <cols>
    <col min="1" max="1" width="13.42578125" bestFit="1" customWidth="1"/>
    <col min="2" max="2" width="15" bestFit="1" customWidth="1"/>
    <col min="3" max="3" width="18.140625" bestFit="1" customWidth="1"/>
    <col min="4" max="4" width="5.5703125" bestFit="1" customWidth="1"/>
    <col min="5" max="5" width="7.85546875" bestFit="1" customWidth="1"/>
    <col min="6" max="6" width="12" bestFit="1" customWidth="1"/>
    <col min="7" max="7" width="6.85546875" bestFit="1" customWidth="1"/>
    <col min="8" max="8" width="11.42578125" bestFit="1" customWidth="1"/>
  </cols>
  <sheetData>
    <row r="1" spans="1:2">
      <c r="A1" s="3" t="s">
        <v>1</v>
      </c>
      <c r="B1" t="s">
        <v>38</v>
      </c>
    </row>
    <row r="2" spans="1:2">
      <c r="A2" t="s">
        <v>21</v>
      </c>
      <c r="B2" s="2">
        <v>1227002</v>
      </c>
    </row>
    <row r="3" spans="1:2">
      <c r="A3" t="s">
        <v>34</v>
      </c>
      <c r="B3" s="2">
        <v>647424</v>
      </c>
    </row>
    <row r="4" spans="1:2">
      <c r="A4" t="s">
        <v>25</v>
      </c>
      <c r="B4" s="2">
        <v>579648</v>
      </c>
    </row>
    <row r="5" spans="1:2">
      <c r="A5" t="s">
        <v>18</v>
      </c>
      <c r="B5" s="2">
        <v>955353</v>
      </c>
    </row>
    <row r="6" spans="1:2">
      <c r="A6" t="s">
        <v>29</v>
      </c>
      <c r="B6" s="2">
        <v>661477</v>
      </c>
    </row>
    <row r="7" spans="1:2">
      <c r="A7" t="s">
        <v>12</v>
      </c>
      <c r="B7" s="2">
        <v>1712447</v>
      </c>
    </row>
    <row r="8" spans="1:2">
      <c r="A8" t="s">
        <v>39</v>
      </c>
      <c r="B8" s="2">
        <v>5783351</v>
      </c>
    </row>
    <row r="19" spans="1:2">
      <c r="A19" s="3" t="s">
        <v>2</v>
      </c>
      <c r="B19" t="s">
        <v>40</v>
      </c>
    </row>
    <row r="20" spans="1:2">
      <c r="A20" t="s">
        <v>26</v>
      </c>
      <c r="B20" s="2">
        <v>8483</v>
      </c>
    </row>
    <row r="21" spans="1:2">
      <c r="A21" t="s">
        <v>23</v>
      </c>
      <c r="B21" s="2">
        <v>6854</v>
      </c>
    </row>
    <row r="22" spans="1:2">
      <c r="A22" t="s">
        <v>13</v>
      </c>
      <c r="B22" s="2">
        <v>7779</v>
      </c>
    </row>
    <row r="23" spans="1:2">
      <c r="A23" t="s">
        <v>19</v>
      </c>
      <c r="B23" s="2">
        <v>10132</v>
      </c>
    </row>
    <row r="24" spans="1:2">
      <c r="A24" t="s">
        <v>27</v>
      </c>
      <c r="B24" s="2">
        <v>7560</v>
      </c>
    </row>
    <row r="25" spans="1:2">
      <c r="A25" t="s">
        <v>15</v>
      </c>
      <c r="B25" s="2">
        <v>9638</v>
      </c>
    </row>
    <row r="26" spans="1:2">
      <c r="A26" t="s">
        <v>39</v>
      </c>
      <c r="B26" s="2">
        <v>50446</v>
      </c>
    </row>
    <row r="35" spans="1:2">
      <c r="A35" s="3" t="s">
        <v>1</v>
      </c>
      <c r="B35" t="s">
        <v>41</v>
      </c>
    </row>
    <row r="36" spans="1:2">
      <c r="A36" t="s">
        <v>21</v>
      </c>
      <c r="B36" s="4">
        <v>0.20677966101694914</v>
      </c>
    </row>
    <row r="37" spans="1:2">
      <c r="A37" t="s">
        <v>34</v>
      </c>
      <c r="B37" s="4">
        <v>0.12203389830508475</v>
      </c>
    </row>
    <row r="38" spans="1:2">
      <c r="A38" t="s">
        <v>25</v>
      </c>
      <c r="B38" s="4">
        <v>0.10508474576271186</v>
      </c>
    </row>
    <row r="39" spans="1:2">
      <c r="A39" t="s">
        <v>18</v>
      </c>
      <c r="B39" s="4">
        <v>0.18305084745762712</v>
      </c>
    </row>
    <row r="40" spans="1:2">
      <c r="A40" t="s">
        <v>29</v>
      </c>
      <c r="B40" s="4">
        <v>0.11186440677966102</v>
      </c>
    </row>
    <row r="41" spans="1:2">
      <c r="A41" t="s">
        <v>12</v>
      </c>
      <c r="B41" s="4">
        <v>0.2711864406779661</v>
      </c>
    </row>
    <row r="42" spans="1:2">
      <c r="A42" t="s">
        <v>39</v>
      </c>
      <c r="B42" s="4">
        <v>1</v>
      </c>
    </row>
    <row r="51" spans="1:2">
      <c r="A51" s="3" t="s">
        <v>5</v>
      </c>
      <c r="B51" t="s">
        <v>42</v>
      </c>
    </row>
    <row r="52" spans="1:2">
      <c r="A52" t="s">
        <v>14</v>
      </c>
      <c r="B52" s="4">
        <v>0.26666666666666666</v>
      </c>
    </row>
    <row r="53" spans="1:2">
      <c r="A53" t="s">
        <v>16</v>
      </c>
      <c r="B53" s="4">
        <v>0.73333333333333328</v>
      </c>
    </row>
    <row r="54" spans="1:2">
      <c r="A54" t="s">
        <v>39</v>
      </c>
      <c r="B54" s="4">
        <v>1</v>
      </c>
    </row>
    <row r="67" spans="1:8">
      <c r="A67" s="3" t="s">
        <v>40</v>
      </c>
      <c r="B67" s="3" t="s">
        <v>1</v>
      </c>
    </row>
    <row r="68" spans="1:8">
      <c r="A68" s="3" t="s">
        <v>2</v>
      </c>
      <c r="B68" t="s">
        <v>21</v>
      </c>
      <c r="C68" t="s">
        <v>34</v>
      </c>
      <c r="D68" t="s">
        <v>25</v>
      </c>
      <c r="E68" t="s">
        <v>18</v>
      </c>
      <c r="F68" t="s">
        <v>29</v>
      </c>
      <c r="G68" t="s">
        <v>12</v>
      </c>
      <c r="H68" t="s">
        <v>39</v>
      </c>
    </row>
    <row r="69" spans="1:8">
      <c r="A69" t="s">
        <v>26</v>
      </c>
      <c r="B69" s="2">
        <v>1601</v>
      </c>
      <c r="C69" s="2">
        <v>862</v>
      </c>
      <c r="D69" s="2">
        <v>609</v>
      </c>
      <c r="E69" s="2">
        <v>1745</v>
      </c>
      <c r="F69" s="2">
        <v>1066</v>
      </c>
      <c r="G69" s="2">
        <v>2600</v>
      </c>
      <c r="H69" s="2">
        <v>8483</v>
      </c>
    </row>
    <row r="70" spans="1:8">
      <c r="A70" t="s">
        <v>23</v>
      </c>
      <c r="B70" s="2">
        <v>1335</v>
      </c>
      <c r="C70" s="2">
        <v>375</v>
      </c>
      <c r="D70" s="2">
        <v>897</v>
      </c>
      <c r="E70" s="2">
        <v>983</v>
      </c>
      <c r="F70" s="2">
        <v>756</v>
      </c>
      <c r="G70" s="2">
        <v>2508</v>
      </c>
      <c r="H70" s="2">
        <v>6854</v>
      </c>
    </row>
    <row r="71" spans="1:8">
      <c r="A71" t="s">
        <v>13</v>
      </c>
      <c r="B71" s="2">
        <v>1664</v>
      </c>
      <c r="C71" s="2">
        <v>306</v>
      </c>
      <c r="D71" s="2">
        <v>648</v>
      </c>
      <c r="E71" s="2">
        <v>1231</v>
      </c>
      <c r="F71" s="2">
        <v>381</v>
      </c>
      <c r="G71" s="2">
        <v>3549</v>
      </c>
      <c r="H71" s="2">
        <v>7779</v>
      </c>
    </row>
    <row r="72" spans="1:8">
      <c r="A72" t="s">
        <v>19</v>
      </c>
      <c r="B72" s="2">
        <v>2141</v>
      </c>
      <c r="C72" s="2">
        <v>1613</v>
      </c>
      <c r="D72" s="2">
        <v>815</v>
      </c>
      <c r="E72" s="2">
        <v>2337</v>
      </c>
      <c r="F72" s="2">
        <v>1338</v>
      </c>
      <c r="G72" s="2">
        <v>1888</v>
      </c>
      <c r="H72" s="2">
        <v>10132</v>
      </c>
    </row>
    <row r="73" spans="1:8">
      <c r="A73" t="s">
        <v>27</v>
      </c>
      <c r="B73" s="2">
        <v>2130</v>
      </c>
      <c r="C73" s="2">
        <v>1194</v>
      </c>
      <c r="D73" s="2">
        <v>975</v>
      </c>
      <c r="E73" s="2">
        <v>710</v>
      </c>
      <c r="F73" s="2">
        <v>866</v>
      </c>
      <c r="G73" s="2">
        <v>1685</v>
      </c>
      <c r="H73" s="2">
        <v>7560</v>
      </c>
    </row>
    <row r="74" spans="1:8">
      <c r="A74" t="s">
        <v>15</v>
      </c>
      <c r="B74" s="2">
        <v>1931</v>
      </c>
      <c r="C74" s="2">
        <v>893</v>
      </c>
      <c r="D74" s="2">
        <v>958</v>
      </c>
      <c r="E74" s="2">
        <v>2433</v>
      </c>
      <c r="F74" s="2">
        <v>1247</v>
      </c>
      <c r="G74" s="2">
        <v>2176</v>
      </c>
      <c r="H74" s="2">
        <v>9638</v>
      </c>
    </row>
    <row r="75" spans="1:8">
      <c r="A75" t="s">
        <v>39</v>
      </c>
      <c r="B75" s="2">
        <v>10802</v>
      </c>
      <c r="C75" s="2">
        <v>5243</v>
      </c>
      <c r="D75" s="2">
        <v>4902</v>
      </c>
      <c r="E75" s="2">
        <v>9439</v>
      </c>
      <c r="F75" s="2">
        <v>5654</v>
      </c>
      <c r="G75" s="2">
        <v>14406</v>
      </c>
      <c r="H75" s="2">
        <v>50446</v>
      </c>
    </row>
    <row r="90" spans="1:2">
      <c r="A90" s="3" t="s">
        <v>9</v>
      </c>
      <c r="B90" t="s">
        <v>43</v>
      </c>
    </row>
    <row r="91" spans="1:2">
      <c r="A91" t="s">
        <v>14</v>
      </c>
      <c r="B91" s="2">
        <v>210</v>
      </c>
    </row>
    <row r="92" spans="1:2">
      <c r="A92" t="s">
        <v>16</v>
      </c>
      <c r="B92" s="2">
        <v>90</v>
      </c>
    </row>
    <row r="93" spans="1:2">
      <c r="A93" t="s">
        <v>39</v>
      </c>
      <c r="B93" s="2">
        <v>300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1DA3-D8C3-4544-999B-013F4FC03372}">
  <dimension ref="A1:T35"/>
  <sheetViews>
    <sheetView showGridLines="0" workbookViewId="0">
      <selection activeCell="X28" sqref="X28"/>
    </sheetView>
  </sheetViews>
  <sheetFormatPr defaultRowHeight="15"/>
  <cols>
    <col min="1" max="16384" width="9.140625" style="5"/>
  </cols>
  <sheetData>
    <row r="1" spans="1:20" ht="15" customHeight="1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0"/>
      <c r="S1" s="10"/>
      <c r="T1" s="10"/>
    </row>
    <row r="2" spans="1:20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/>
      <c r="S2" s="10"/>
      <c r="T2" s="10"/>
    </row>
    <row r="3" spans="1:20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0"/>
      <c r="S3" s="10"/>
      <c r="T3" s="10"/>
    </row>
    <row r="4" spans="1:20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R4" s="13" t="s">
        <v>45</v>
      </c>
      <c r="S4" s="14"/>
      <c r="T4" s="14"/>
    </row>
    <row r="5" spans="1:20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R5" s="14"/>
      <c r="S5" s="14"/>
      <c r="T5" s="14"/>
    </row>
    <row r="6" spans="1:2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R6" s="14"/>
      <c r="S6" s="14"/>
      <c r="T6" s="14"/>
    </row>
    <row r="7" spans="1:20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R7" s="14"/>
      <c r="S7" s="14"/>
      <c r="T7" s="14"/>
    </row>
    <row r="8" spans="1:20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R8" s="15">
        <v>50446</v>
      </c>
      <c r="S8" s="16"/>
      <c r="T8" s="16"/>
    </row>
    <row r="9" spans="1:20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R9" s="16"/>
      <c r="S9" s="16"/>
      <c r="T9" s="16"/>
    </row>
    <row r="10" spans="1:2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R10" s="16"/>
      <c r="S10" s="16"/>
      <c r="T10" s="16"/>
    </row>
    <row r="11" spans="1:20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R11" s="16"/>
      <c r="S11" s="16"/>
      <c r="T11" s="16"/>
    </row>
    <row r="12" spans="1:20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R12" s="17" t="s">
        <v>8</v>
      </c>
      <c r="S12" s="17"/>
      <c r="T12" s="17"/>
    </row>
    <row r="13" spans="1:20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R13" s="17"/>
      <c r="S13" s="17"/>
      <c r="T13" s="17"/>
    </row>
    <row r="14" spans="1:20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R14" s="17"/>
      <c r="S14" s="17"/>
      <c r="T14" s="17"/>
    </row>
    <row r="15" spans="1:20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R15" s="17"/>
      <c r="S15" s="17"/>
      <c r="T15" s="17"/>
    </row>
    <row r="16" spans="1:20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R16" s="18" t="s">
        <v>46</v>
      </c>
      <c r="S16" s="19"/>
      <c r="T16" s="19"/>
    </row>
    <row r="17" spans="1:20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R17" s="19"/>
      <c r="S17" s="19"/>
      <c r="T17" s="19"/>
    </row>
    <row r="18" spans="1:20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R18" s="19"/>
      <c r="S18" s="19"/>
      <c r="T18" s="19"/>
    </row>
    <row r="19" spans="1:20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R19" s="19"/>
      <c r="S19" s="19"/>
      <c r="T19" s="19"/>
    </row>
    <row r="20" spans="1: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R20" s="17" t="s">
        <v>37</v>
      </c>
      <c r="S20" s="17"/>
      <c r="T20" s="17"/>
    </row>
    <row r="21" spans="1:20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R21" s="17"/>
      <c r="S21" s="17"/>
      <c r="T21" s="17"/>
    </row>
    <row r="22" spans="1:20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R22" s="17"/>
      <c r="S22" s="17"/>
      <c r="T22" s="17"/>
    </row>
    <row r="23" spans="1:20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R23" s="17"/>
      <c r="S23" s="17"/>
      <c r="T23" s="17"/>
    </row>
    <row r="24" spans="1:20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R24" s="16" t="s">
        <v>47</v>
      </c>
      <c r="S24" s="16"/>
      <c r="T24" s="16"/>
    </row>
    <row r="25" spans="1:2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R25" s="16"/>
      <c r="S25" s="16"/>
      <c r="T25" s="16"/>
    </row>
    <row r="26" spans="1:2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R26" s="16"/>
      <c r="S26" s="16"/>
      <c r="T26" s="16"/>
    </row>
    <row r="27" spans="1:20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R27" s="16"/>
      <c r="S27" s="16"/>
      <c r="T27" s="16"/>
    </row>
    <row r="28" spans="1:20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R28" s="17" t="s">
        <v>48</v>
      </c>
      <c r="S28" s="17"/>
      <c r="T28" s="17"/>
    </row>
    <row r="29" spans="1:20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R29" s="17"/>
      <c r="S29" s="17"/>
      <c r="T29" s="17"/>
    </row>
    <row r="30" spans="1:2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R30" s="17"/>
      <c r="S30" s="17"/>
      <c r="T30" s="17"/>
    </row>
    <row r="31" spans="1:20">
      <c r="R31" s="17"/>
      <c r="S31" s="17"/>
      <c r="T31" s="17"/>
    </row>
    <row r="32" spans="1:20">
      <c r="R32" s="26">
        <v>0.36399999999999999</v>
      </c>
      <c r="S32" s="16"/>
      <c r="T32" s="16"/>
    </row>
    <row r="33" spans="18:20">
      <c r="R33" s="16"/>
      <c r="S33" s="16"/>
      <c r="T33" s="16"/>
    </row>
    <row r="34" spans="18:20">
      <c r="R34" s="16"/>
      <c r="S34" s="16"/>
      <c r="T34" s="16"/>
    </row>
    <row r="35" spans="18:20">
      <c r="R35" s="16"/>
      <c r="S35" s="16"/>
      <c r="T35" s="16"/>
    </row>
  </sheetData>
  <mergeCells count="12">
    <mergeCell ref="R32:T35"/>
    <mergeCell ref="A4:O24"/>
    <mergeCell ref="A25:O30"/>
    <mergeCell ref="A1:Q3"/>
    <mergeCell ref="R1:T3"/>
    <mergeCell ref="R4:T7"/>
    <mergeCell ref="R8:T11"/>
    <mergeCell ref="R12:T15"/>
    <mergeCell ref="R16:T19"/>
    <mergeCell ref="R20:T23"/>
    <mergeCell ref="R24:T27"/>
    <mergeCell ref="R28:T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0154-29DE-474D-ACC7-B4A668CB096B}">
  <dimension ref="A1:Q28"/>
  <sheetViews>
    <sheetView showGridLines="0" workbookViewId="0">
      <selection activeCell="L12" sqref="L12"/>
    </sheetView>
  </sheetViews>
  <sheetFormatPr defaultRowHeight="15"/>
  <cols>
    <col min="1" max="1" width="18" style="7" bestFit="1" customWidth="1"/>
    <col min="2" max="16384" width="9.140625" style="7"/>
  </cols>
  <sheetData>
    <row r="1" spans="1:17">
      <c r="A1" s="23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6"/>
      <c r="L1" s="6"/>
      <c r="M1" s="6"/>
      <c r="N1" s="6"/>
      <c r="O1" s="6"/>
    </row>
    <row r="2" spans="1:17">
      <c r="A2" s="24"/>
      <c r="B2" s="24"/>
      <c r="C2" s="24"/>
      <c r="D2" s="24"/>
      <c r="E2" s="24"/>
      <c r="F2" s="24"/>
      <c r="G2" s="24"/>
      <c r="H2" s="24"/>
      <c r="I2" s="24"/>
      <c r="J2" s="24"/>
      <c r="K2" s="6"/>
      <c r="L2" s="6"/>
      <c r="M2" s="6"/>
      <c r="N2" s="6"/>
      <c r="O2" s="6"/>
    </row>
    <row r="3" spans="1:17">
      <c r="A3" s="24"/>
      <c r="B3" s="24"/>
      <c r="C3" s="24"/>
      <c r="D3" s="24"/>
      <c r="E3" s="24"/>
      <c r="F3" s="24"/>
      <c r="G3" s="24"/>
      <c r="H3" s="24"/>
      <c r="I3" s="24"/>
      <c r="J3" s="24"/>
      <c r="K3" s="6"/>
      <c r="L3" s="6"/>
      <c r="M3" s="6"/>
      <c r="N3" s="6"/>
      <c r="O3" s="6"/>
    </row>
    <row r="4" spans="1:17">
      <c r="A4" s="20" t="s">
        <v>50</v>
      </c>
      <c r="B4" s="27"/>
      <c r="C4" s="27"/>
      <c r="D4" s="27"/>
      <c r="E4" s="27"/>
      <c r="F4" s="27"/>
      <c r="G4" s="27"/>
      <c r="H4" s="27"/>
      <c r="I4" s="27"/>
      <c r="J4" s="27"/>
      <c r="K4" s="6"/>
      <c r="L4" s="6"/>
      <c r="M4" s="6"/>
      <c r="N4" s="6"/>
      <c r="O4" s="6"/>
    </row>
    <row r="5" spans="1:17">
      <c r="A5" s="27"/>
      <c r="B5" s="27"/>
      <c r="C5" s="27"/>
      <c r="D5" s="27"/>
      <c r="E5" s="27"/>
      <c r="F5" s="27"/>
      <c r="G5" s="27"/>
      <c r="H5" s="27"/>
      <c r="I5" s="27"/>
      <c r="J5" s="27"/>
      <c r="K5" s="6"/>
      <c r="L5" s="6"/>
      <c r="M5" s="6"/>
      <c r="N5" s="6"/>
      <c r="O5" s="6"/>
    </row>
    <row r="6" spans="1:17">
      <c r="A6" s="27"/>
      <c r="B6" s="27"/>
      <c r="C6" s="27"/>
      <c r="D6" s="27"/>
      <c r="E6" s="27"/>
      <c r="F6" s="27"/>
      <c r="G6" s="27"/>
      <c r="H6" s="27"/>
      <c r="I6" s="27"/>
      <c r="J6" s="27"/>
      <c r="K6" s="6"/>
      <c r="L6" s="6"/>
      <c r="M6" s="6"/>
      <c r="N6" s="6"/>
      <c r="O6" s="6"/>
    </row>
    <row r="7" spans="1:17">
      <c r="A7" s="27"/>
      <c r="B7" s="27"/>
      <c r="C7" s="27"/>
      <c r="D7" s="27"/>
      <c r="E7" s="27"/>
      <c r="F7" s="27"/>
      <c r="G7" s="27"/>
      <c r="H7" s="27"/>
      <c r="I7" s="27"/>
      <c r="J7" s="27"/>
      <c r="K7" s="6"/>
      <c r="L7" s="6"/>
      <c r="M7" s="6"/>
      <c r="N7" s="6"/>
      <c r="O7" s="6"/>
    </row>
    <row r="8" spans="1:17">
      <c r="A8" s="27"/>
      <c r="B8" s="27"/>
      <c r="C8" s="27"/>
      <c r="D8" s="27"/>
      <c r="E8" s="27"/>
      <c r="F8" s="27"/>
      <c r="G8" s="27"/>
      <c r="H8" s="27"/>
      <c r="I8" s="27"/>
      <c r="J8" s="27"/>
      <c r="K8" s="6"/>
      <c r="L8" s="6"/>
      <c r="M8" s="6"/>
      <c r="N8" s="6"/>
      <c r="O8" s="6"/>
    </row>
    <row r="9" spans="1:17">
      <c r="A9" s="20" t="s">
        <v>51</v>
      </c>
      <c r="B9" s="22"/>
      <c r="C9" s="22"/>
      <c r="D9" s="22"/>
      <c r="E9" s="22"/>
      <c r="F9" s="22"/>
      <c r="G9" s="22"/>
      <c r="H9" s="22"/>
      <c r="I9" s="22"/>
      <c r="J9" s="22"/>
      <c r="K9" s="6"/>
      <c r="L9" s="6"/>
      <c r="M9" s="6"/>
      <c r="N9" s="6"/>
      <c r="O9" s="6"/>
    </row>
    <row r="10" spans="1:17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6"/>
      <c r="L10" s="6"/>
      <c r="M10" s="6"/>
      <c r="N10" s="6"/>
      <c r="O10" s="6"/>
      <c r="Q10" s="8"/>
    </row>
    <row r="11" spans="1:17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6"/>
      <c r="L11" s="6"/>
      <c r="M11" s="6"/>
      <c r="N11" s="6"/>
      <c r="O11" s="6"/>
    </row>
    <row r="12" spans="1:17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6"/>
      <c r="L12" s="6"/>
      <c r="M12" s="6"/>
      <c r="N12" s="6"/>
      <c r="O12" s="6"/>
    </row>
    <row r="13" spans="1:17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6"/>
      <c r="L13" s="6"/>
      <c r="M13" s="6"/>
      <c r="N13" s="6"/>
      <c r="O13" s="6"/>
    </row>
    <row r="14" spans="1:17">
      <c r="A14" s="20" t="s">
        <v>52</v>
      </c>
      <c r="B14" s="22"/>
      <c r="C14" s="22"/>
      <c r="D14" s="22"/>
      <c r="E14" s="22"/>
      <c r="F14" s="22"/>
      <c r="G14" s="22"/>
      <c r="H14" s="22"/>
      <c r="I14" s="22"/>
      <c r="J14" s="22"/>
      <c r="K14" s="6"/>
      <c r="L14" s="6"/>
      <c r="M14" s="6"/>
      <c r="N14" s="6"/>
      <c r="O14" s="6"/>
    </row>
    <row r="15" spans="1:17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6"/>
      <c r="L15" s="6"/>
      <c r="M15" s="6"/>
      <c r="N15" s="6"/>
      <c r="O15" s="6"/>
    </row>
    <row r="16" spans="1:17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6"/>
      <c r="L16" s="6"/>
      <c r="M16" s="6"/>
      <c r="N16" s="6"/>
      <c r="O16" s="6"/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6"/>
      <c r="L17" s="6"/>
      <c r="M17" s="6"/>
      <c r="N17" s="6"/>
      <c r="O17" s="6"/>
    </row>
    <row r="18" spans="1: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6"/>
      <c r="L18" s="6"/>
      <c r="M18" s="6"/>
      <c r="N18" s="6"/>
      <c r="O18" s="6"/>
    </row>
    <row r="19" spans="1:15">
      <c r="A19" s="20" t="s">
        <v>53</v>
      </c>
      <c r="B19" s="21"/>
      <c r="C19" s="21"/>
      <c r="D19" s="21"/>
      <c r="E19" s="21"/>
      <c r="F19" s="21"/>
      <c r="G19" s="21"/>
      <c r="H19" s="21"/>
      <c r="I19" s="21"/>
      <c r="J19" s="21"/>
      <c r="K19" s="6"/>
      <c r="L19" s="6"/>
      <c r="M19" s="6"/>
      <c r="N19" s="6"/>
      <c r="O19" s="6"/>
    </row>
    <row r="20" spans="1: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6"/>
      <c r="L20" s="6"/>
      <c r="M20" s="6"/>
      <c r="N20" s="6"/>
      <c r="O20" s="6"/>
    </row>
    <row r="21" spans="1: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6"/>
      <c r="L21" s="6"/>
      <c r="M21" s="6"/>
      <c r="N21" s="6"/>
      <c r="O21" s="6"/>
    </row>
    <row r="22" spans="1: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6"/>
      <c r="L22" s="6"/>
      <c r="M22" s="6"/>
      <c r="N22" s="6"/>
      <c r="O22" s="6"/>
    </row>
    <row r="23" spans="1: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6"/>
      <c r="L23" s="6"/>
      <c r="M23" s="6"/>
      <c r="N23" s="6"/>
      <c r="O23" s="6"/>
    </row>
    <row r="24" spans="1:15">
      <c r="A24" s="27" t="s">
        <v>54</v>
      </c>
      <c r="B24" s="22"/>
      <c r="C24" s="22"/>
      <c r="D24" s="22"/>
      <c r="E24" s="22"/>
      <c r="F24" s="22"/>
      <c r="G24" s="22"/>
      <c r="H24" s="22"/>
      <c r="I24" s="22"/>
      <c r="J24" s="22"/>
      <c r="K24" s="6"/>
      <c r="L24" s="6"/>
      <c r="M24" s="6"/>
      <c r="N24" s="6"/>
      <c r="O24" s="6"/>
    </row>
    <row r="25" spans="1: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6"/>
      <c r="L25" s="6"/>
      <c r="M25" s="6"/>
      <c r="N25" s="6"/>
      <c r="O25" s="6"/>
    </row>
    <row r="26" spans="1: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6"/>
      <c r="L26" s="6"/>
      <c r="M26" s="6"/>
      <c r="N26" s="6"/>
      <c r="O26" s="6"/>
    </row>
    <row r="27" spans="1:15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5">
      <c r="A28" s="22"/>
      <c r="B28" s="22"/>
      <c r="C28" s="22"/>
      <c r="D28" s="22"/>
      <c r="E28" s="22"/>
      <c r="F28" s="22"/>
      <c r="G28" s="22"/>
      <c r="H28" s="22"/>
      <c r="I28" s="22"/>
      <c r="J28" s="22"/>
    </row>
  </sheetData>
  <mergeCells count="6">
    <mergeCell ref="A19:J23"/>
    <mergeCell ref="A24:J28"/>
    <mergeCell ref="A1:J3"/>
    <mergeCell ref="A4:J8"/>
    <mergeCell ref="A9:J13"/>
    <mergeCell ref="A14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2025-08-04T14:50:58Z</dcterms:created>
  <dcterms:modified xsi:type="dcterms:W3CDTF">2025-08-04T18:46:57Z</dcterms:modified>
  <cp:category/>
  <cp:contentStatus/>
</cp:coreProperties>
</file>